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332"/>
  <workbookPr showInkAnnotation="0"/>
  <mc:AlternateContent xmlns:mc="http://schemas.openxmlformats.org/markup-compatibility/2006">
    <mc:Choice Requires="x15">
      <x15ac:absPath xmlns:x15ac="http://schemas.microsoft.com/office/spreadsheetml/2010/11/ac" url="C:\Users\Tutor\Desktop\Измененения сайт\15.09.2025\питапние\"/>
    </mc:Choice>
  </mc:AlternateContent>
  <xr:revisionPtr revIDLastSave="0" documentId="8_{AD9BD7CF-7988-4077-A0B0-33097D40106B}" xr6:coauthVersionLast="47" xr6:coauthVersionMax="47" xr10:uidLastSave="{00000000-0000-0000-0000-000000000000}"/>
  <bookViews>
    <workbookView xWindow="3630" yWindow="3630" windowWidth="21600" windowHeight="11385" activeTab="1"/>
  </bookViews>
  <sheets>
    <sheet name="16" sheetId="6" r:id="rId1"/>
    <sheet name="16 овз" sheetId="7" r:id="rId2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4" i="7" l="1"/>
  <c r="D24" i="7"/>
  <c r="E24" i="7"/>
  <c r="F24" i="7"/>
  <c r="G24" i="7"/>
  <c r="H24" i="7"/>
  <c r="G14" i="7"/>
  <c r="C14" i="7"/>
  <c r="D14" i="7"/>
  <c r="E14" i="7"/>
  <c r="F14" i="7"/>
  <c r="H14" i="7"/>
  <c r="H23" i="7"/>
  <c r="G23" i="7"/>
  <c r="F23" i="7"/>
  <c r="E23" i="7"/>
  <c r="D23" i="7"/>
  <c r="C23" i="7"/>
  <c r="G22" i="7"/>
  <c r="G20" i="7"/>
  <c r="G19" i="7"/>
  <c r="G15" i="7"/>
  <c r="G13" i="7"/>
  <c r="G11" i="7"/>
  <c r="G8" i="7"/>
  <c r="O11" i="6"/>
  <c r="O10" i="6"/>
  <c r="O7" i="6"/>
  <c r="O21" i="6"/>
  <c r="O20" i="6"/>
  <c r="G24" i="6"/>
  <c r="G23" i="6"/>
  <c r="G22" i="6"/>
  <c r="G18" i="6"/>
  <c r="G7" i="6"/>
  <c r="G16" i="6"/>
  <c r="O26" i="6"/>
  <c r="G26" i="6"/>
  <c r="P26" i="6"/>
  <c r="N26" i="6"/>
  <c r="M26" i="6"/>
  <c r="L26" i="6"/>
  <c r="K26" i="6"/>
  <c r="P16" i="6"/>
  <c r="O16" i="6"/>
  <c r="N16" i="6"/>
  <c r="M16" i="6"/>
  <c r="L16" i="6"/>
  <c r="K16" i="6"/>
  <c r="C26" i="6"/>
  <c r="D26" i="6"/>
  <c r="E26" i="6"/>
  <c r="F26" i="6"/>
  <c r="C16" i="6"/>
  <c r="D16" i="6"/>
  <c r="E16" i="6"/>
  <c r="F16" i="6"/>
  <c r="H16" i="6"/>
  <c r="H26" i="6"/>
</calcChain>
</file>

<file path=xl/sharedStrings.xml><?xml version="1.0" encoding="utf-8"?>
<sst xmlns="http://schemas.openxmlformats.org/spreadsheetml/2006/main" count="93" uniqueCount="40">
  <si>
    <t>Наименование блюда</t>
  </si>
  <si>
    <t>Ккал</t>
  </si>
  <si>
    <t>__________________________</t>
  </si>
  <si>
    <t>_________________________________________________________________</t>
  </si>
  <si>
    <t>Хлеб пшеничный</t>
  </si>
  <si>
    <t xml:space="preserve">Хлеб ржаной </t>
  </si>
  <si>
    <t>Итого</t>
  </si>
  <si>
    <t>Выход (гр)</t>
  </si>
  <si>
    <t>Цена (руб)</t>
  </si>
  <si>
    <t>Школа №_______________</t>
  </si>
  <si>
    <t>_________________________</t>
  </si>
  <si>
    <t>б</t>
  </si>
  <si>
    <t>ж</t>
  </si>
  <si>
    <t>у</t>
  </si>
  <si>
    <t>№ р-ры</t>
  </si>
  <si>
    <t>Школа №________</t>
  </si>
  <si>
    <t>Завтрак (12 лет и старше) родительская плата</t>
  </si>
  <si>
    <t>Завтрак (12 лет и старше) бесплатное питание</t>
  </si>
  <si>
    <t>_____________________________________________________________</t>
  </si>
  <si>
    <t>Завтрак (7-11 лет) для учащихся первой смены</t>
  </si>
  <si>
    <t>Обед (7-11 лет) для учащихся второй смены</t>
  </si>
  <si>
    <t>Чай с сахаром</t>
  </si>
  <si>
    <t>Завтрак (ОВЗ)</t>
  </si>
  <si>
    <t>Меню на 12 сентября 2025г.</t>
  </si>
  <si>
    <t>101/04</t>
  </si>
  <si>
    <t>Икра кабачковая</t>
  </si>
  <si>
    <t>439/04</t>
  </si>
  <si>
    <t>Печень тушёная в соусе</t>
  </si>
  <si>
    <t>Картофельное пюре</t>
  </si>
  <si>
    <t>Напиток из шиповника</t>
  </si>
  <si>
    <t>йогурт</t>
  </si>
  <si>
    <t>Суп картофельный с рыбн. консервами</t>
  </si>
  <si>
    <t>Зав. производством ООО "Юнрос"______________________________________</t>
  </si>
  <si>
    <t>Зав. производством ООО"Юнрос"_____________________________</t>
  </si>
  <si>
    <t>Огурец свежий</t>
  </si>
  <si>
    <t>Котлета рыбная любительская</t>
  </si>
  <si>
    <t>Рис припущенный</t>
  </si>
  <si>
    <t>Напиток из смеси ягод/ вар</t>
  </si>
  <si>
    <t>Фрукты</t>
  </si>
  <si>
    <t>250/12,5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</si>
</sst>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88" formatCode="0.0"/>
  </numFmts>
  <fonts count="8" x14ac:knownFonts="1">
    <font>
      <sz val="10"/>
      <name val="Arial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sz val="14"/>
      <name val="Times New Roman"/>
      <family val="1"/>
      <charset val="204"/>
    </font>
    <font>
      <sz val="14"/>
      <name val="Arial Cyr"/>
      <family val="2"/>
      <charset val="204"/>
    </font>
    <font>
      <b/>
      <sz val="14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0" borderId="0" xfId="0" applyAlignment="1">
      <alignment horizontal="center" vertical="center"/>
    </xf>
    <xf numFmtId="1" fontId="3" fillId="0" borderId="0" xfId="0" applyNumberFormat="1" applyFont="1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0" fillId="4" borderId="0" xfId="0" applyFill="1"/>
    <xf numFmtId="0" fontId="4" fillId="4" borderId="6" xfId="0" applyFont="1" applyFill="1" applyBorder="1" applyAlignment="1">
      <alignment horizontal="center" vertical="center"/>
    </xf>
    <xf numFmtId="0" fontId="0" fillId="4" borderId="5" xfId="0" applyFill="1" applyBorder="1"/>
    <xf numFmtId="0" fontId="3" fillId="4" borderId="7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8" xfId="0" applyFont="1" applyFill="1" applyBorder="1"/>
    <xf numFmtId="0" fontId="1" fillId="4" borderId="8" xfId="0" applyFont="1" applyFill="1" applyBorder="1" applyAlignment="1">
      <alignment horizontal="left"/>
    </xf>
    <xf numFmtId="0" fontId="1" fillId="4" borderId="8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1" fontId="4" fillId="4" borderId="8" xfId="0" applyNumberFormat="1" applyFont="1" applyFill="1" applyBorder="1" applyAlignment="1">
      <alignment horizontal="center"/>
    </xf>
    <xf numFmtId="1" fontId="2" fillId="4" borderId="9" xfId="0" applyNumberFormat="1" applyFont="1" applyFill="1" applyBorder="1" applyAlignment="1">
      <alignment horizontal="right"/>
    </xf>
    <xf numFmtId="1" fontId="3" fillId="4" borderId="9" xfId="0" applyNumberFormat="1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2" fillId="4" borderId="7" xfId="0" applyFont="1" applyFill="1" applyBorder="1" applyAlignment="1"/>
    <xf numFmtId="0" fontId="1" fillId="4" borderId="12" xfId="0" applyFont="1" applyFill="1" applyBorder="1"/>
    <xf numFmtId="2" fontId="2" fillId="4" borderId="10" xfId="0" applyNumberFormat="1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0" fontId="2" fillId="4" borderId="1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1" fontId="3" fillId="4" borderId="8" xfId="0" applyNumberFormat="1" applyFont="1" applyFill="1" applyBorder="1" applyAlignment="1">
      <alignment horizontal="center"/>
    </xf>
    <xf numFmtId="0" fontId="1" fillId="4" borderId="9" xfId="0" applyFont="1" applyFill="1" applyBorder="1" applyAlignment="1">
      <alignment horizontal="right"/>
    </xf>
    <xf numFmtId="0" fontId="5" fillId="3" borderId="8" xfId="0" applyFont="1" applyFill="1" applyBorder="1" applyAlignment="1">
      <alignment horizontal="center"/>
    </xf>
    <xf numFmtId="0" fontId="5" fillId="4" borderId="20" xfId="0" applyFont="1" applyFill="1" applyBorder="1" applyAlignment="1">
      <alignment horizontal="left"/>
    </xf>
    <xf numFmtId="0" fontId="5" fillId="2" borderId="8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5" fillId="3" borderId="21" xfId="0" applyFont="1" applyFill="1" applyBorder="1" applyAlignment="1">
      <alignment horizontal="center"/>
    </xf>
    <xf numFmtId="0" fontId="5" fillId="4" borderId="8" xfId="0" applyFont="1" applyFill="1" applyBorder="1"/>
    <xf numFmtId="0" fontId="3" fillId="2" borderId="8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/>
    </xf>
    <xf numFmtId="0" fontId="3" fillId="0" borderId="22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5" fillId="4" borderId="8" xfId="0" applyFont="1" applyFill="1" applyBorder="1" applyAlignment="1">
      <alignment horizontal="left"/>
    </xf>
    <xf numFmtId="0" fontId="5" fillId="5" borderId="20" xfId="0" applyFont="1" applyFill="1" applyBorder="1" applyAlignment="1">
      <alignment horizontal="left"/>
    </xf>
    <xf numFmtId="0" fontId="5" fillId="0" borderId="8" xfId="0" applyFont="1" applyBorder="1" applyAlignment="1">
      <alignment horizontal="center"/>
    </xf>
    <xf numFmtId="0" fontId="5" fillId="2" borderId="20" xfId="0" applyFont="1" applyFill="1" applyBorder="1"/>
    <xf numFmtId="188" fontId="5" fillId="2" borderId="8" xfId="0" applyNumberFormat="1" applyFont="1" applyFill="1" applyBorder="1" applyAlignment="1">
      <alignment horizontal="center"/>
    </xf>
    <xf numFmtId="0" fontId="5" fillId="2" borderId="20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23" xfId="0" applyFont="1" applyBorder="1" applyAlignment="1">
      <alignment horizontal="center" vertical="center"/>
    </xf>
    <xf numFmtId="0" fontId="6" fillId="2" borderId="0" xfId="0" applyFont="1" applyFill="1"/>
    <xf numFmtId="0" fontId="5" fillId="0" borderId="8" xfId="0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5" fillId="3" borderId="7" xfId="0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7" fillId="3" borderId="8" xfId="0" applyFont="1" applyFill="1" applyBorder="1" applyAlignment="1">
      <alignment horizontal="center"/>
    </xf>
    <xf numFmtId="188" fontId="3" fillId="2" borderId="8" xfId="0" applyNumberFormat="1" applyFont="1" applyFill="1" applyBorder="1" applyAlignment="1">
      <alignment horizontal="center"/>
    </xf>
    <xf numFmtId="0" fontId="7" fillId="4" borderId="8" xfId="0" applyFont="1" applyFill="1" applyBorder="1" applyAlignment="1">
      <alignment horizontal="center"/>
    </xf>
    <xf numFmtId="1" fontId="2" fillId="2" borderId="8" xfId="0" applyNumberFormat="1" applyFont="1" applyFill="1" applyBorder="1" applyAlignment="1">
      <alignment horizontal="center"/>
    </xf>
    <xf numFmtId="0" fontId="2" fillId="2" borderId="0" xfId="0" applyFont="1" applyFill="1" applyAlignment="1">
      <alignment horizontal="left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13" xfId="0" applyFont="1" applyFill="1" applyBorder="1" applyAlignment="1">
      <alignment horizontal="center"/>
    </xf>
    <xf numFmtId="0" fontId="2" fillId="4" borderId="14" xfId="0" applyFont="1" applyFill="1" applyBorder="1" applyAlignment="1">
      <alignment horizontal="center"/>
    </xf>
    <xf numFmtId="0" fontId="2" fillId="4" borderId="15" xfId="0" applyFont="1" applyFill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opLeftCell="A4" zoomScale="75" workbookViewId="0">
      <selection activeCell="B27" sqref="B27:P27"/>
    </sheetView>
  </sheetViews>
  <sheetFormatPr defaultRowHeight="15.75" x14ac:dyDescent="0.25"/>
  <cols>
    <col min="1" max="1" width="7.7109375" style="4" customWidth="1"/>
    <col min="2" max="2" width="34.7109375" style="2" customWidth="1"/>
    <col min="3" max="3" width="10.28515625" style="2" customWidth="1"/>
    <col min="4" max="5" width="4" style="4" bestFit="1" customWidth="1"/>
    <col min="6" max="6" width="4.85546875" style="4" bestFit="1" customWidth="1"/>
    <col min="7" max="7" width="5.7109375" style="4" bestFit="1" customWidth="1"/>
    <col min="8" max="8" width="9.7109375" style="3" customWidth="1"/>
    <col min="9" max="9" width="7.42578125" style="3" customWidth="1"/>
    <col min="10" max="10" width="34.7109375" style="2" customWidth="1"/>
    <col min="11" max="11" width="9.7109375" style="2" customWidth="1"/>
    <col min="12" max="13" width="2.7109375" style="5" bestFit="1" customWidth="1"/>
    <col min="14" max="14" width="3.5703125" style="5" bestFit="1" customWidth="1"/>
    <col min="15" max="15" width="5.28515625" style="5" bestFit="1" customWidth="1"/>
    <col min="16" max="16" width="9.7109375" style="3" bestFit="1" customWidth="1"/>
  </cols>
  <sheetData>
    <row r="1" spans="1:16" x14ac:dyDescent="0.25">
      <c r="B1" s="1"/>
      <c r="K1" s="73"/>
      <c r="L1" s="73"/>
      <c r="M1" s="73"/>
      <c r="N1" s="73"/>
      <c r="O1" s="73"/>
      <c r="P1" s="73"/>
    </row>
    <row r="2" spans="1:16" x14ac:dyDescent="0.25">
      <c r="K2" s="73" t="s">
        <v>9</v>
      </c>
      <c r="L2" s="73"/>
      <c r="M2" s="73"/>
      <c r="N2" s="73"/>
      <c r="O2" s="73"/>
      <c r="P2" s="73"/>
    </row>
    <row r="3" spans="1:16" x14ac:dyDescent="0.25">
      <c r="K3" s="75" t="s">
        <v>2</v>
      </c>
      <c r="L3" s="75"/>
      <c r="M3" s="75"/>
      <c r="N3" s="75"/>
      <c r="O3" s="75"/>
      <c r="P3" s="75"/>
    </row>
    <row r="4" spans="1:16" ht="16.5" thickBot="1" x14ac:dyDescent="0.3">
      <c r="C4" s="74" t="s">
        <v>23</v>
      </c>
      <c r="D4" s="74"/>
      <c r="E4" s="74"/>
      <c r="F4" s="74"/>
      <c r="G4" s="74"/>
      <c r="H4" s="74"/>
      <c r="I4" s="74"/>
      <c r="J4" s="74"/>
    </row>
    <row r="5" spans="1:16" s="6" customFormat="1" ht="32.25" customHeight="1" thickBot="1" x14ac:dyDescent="0.25">
      <c r="A5" s="16" t="s">
        <v>14</v>
      </c>
      <c r="B5" s="35" t="s">
        <v>0</v>
      </c>
      <c r="C5" s="35" t="s">
        <v>7</v>
      </c>
      <c r="D5" s="36" t="s">
        <v>11</v>
      </c>
      <c r="E5" s="36" t="s">
        <v>12</v>
      </c>
      <c r="F5" s="36" t="s">
        <v>13</v>
      </c>
      <c r="G5" s="37" t="s">
        <v>1</v>
      </c>
      <c r="H5" s="38" t="s">
        <v>8</v>
      </c>
      <c r="I5" s="16" t="s">
        <v>14</v>
      </c>
      <c r="J5" s="35" t="s">
        <v>0</v>
      </c>
      <c r="K5" s="35" t="s">
        <v>7</v>
      </c>
      <c r="L5" s="36" t="s">
        <v>11</v>
      </c>
      <c r="M5" s="36" t="s">
        <v>12</v>
      </c>
      <c r="N5" s="36" t="s">
        <v>13</v>
      </c>
      <c r="O5" s="37" t="s">
        <v>1</v>
      </c>
      <c r="P5" s="38" t="s">
        <v>8</v>
      </c>
    </row>
    <row r="6" spans="1:16" x14ac:dyDescent="0.25">
      <c r="A6" s="78" t="s">
        <v>19</v>
      </c>
      <c r="B6" s="79"/>
      <c r="C6" s="79"/>
      <c r="D6" s="79"/>
      <c r="E6" s="79"/>
      <c r="F6" s="79"/>
      <c r="G6" s="79"/>
      <c r="H6" s="80"/>
      <c r="I6" s="78" t="s">
        <v>16</v>
      </c>
      <c r="J6" s="79"/>
      <c r="K6" s="79"/>
      <c r="L6" s="79"/>
      <c r="M6" s="79"/>
      <c r="N6" s="79"/>
      <c r="O6" s="79"/>
      <c r="P6" s="80"/>
    </row>
    <row r="7" spans="1:16" ht="18.75" x14ac:dyDescent="0.3">
      <c r="A7" s="41" t="s">
        <v>24</v>
      </c>
      <c r="B7" s="42" t="s">
        <v>25</v>
      </c>
      <c r="C7" s="43">
        <v>60</v>
      </c>
      <c r="D7" s="44">
        <v>1.2</v>
      </c>
      <c r="E7" s="44">
        <v>5.4</v>
      </c>
      <c r="F7" s="44">
        <v>5.12</v>
      </c>
      <c r="G7" s="44">
        <f>(F7*4)+(E7*9)+(D7*4)</f>
        <v>73.88</v>
      </c>
      <c r="H7" s="45">
        <v>16</v>
      </c>
      <c r="I7" s="41" t="s">
        <v>24</v>
      </c>
      <c r="J7" s="42" t="s">
        <v>25</v>
      </c>
      <c r="K7" s="43">
        <v>60</v>
      </c>
      <c r="L7" s="44">
        <v>1.2</v>
      </c>
      <c r="M7" s="44">
        <v>5.4</v>
      </c>
      <c r="N7" s="44">
        <v>5.12</v>
      </c>
      <c r="O7" s="44">
        <f>(N7*4)+(M7*9)+(L7*4)</f>
        <v>73.88</v>
      </c>
      <c r="P7" s="49">
        <v>16</v>
      </c>
    </row>
    <row r="8" spans="1:16" ht="18.75" x14ac:dyDescent="0.3">
      <c r="A8" s="46" t="s">
        <v>26</v>
      </c>
      <c r="B8" s="47" t="s">
        <v>27</v>
      </c>
      <c r="C8" s="43">
        <v>100</v>
      </c>
      <c r="D8" s="48">
        <v>13.82</v>
      </c>
      <c r="E8" s="48">
        <v>8.9700000000000006</v>
      </c>
      <c r="F8" s="48">
        <v>5.22</v>
      </c>
      <c r="G8" s="44">
        <v>170.29</v>
      </c>
      <c r="H8" s="49">
        <v>54</v>
      </c>
      <c r="I8" s="46" t="s">
        <v>26</v>
      </c>
      <c r="J8" s="47" t="s">
        <v>27</v>
      </c>
      <c r="K8" s="43">
        <v>100</v>
      </c>
      <c r="L8" s="48">
        <v>13.82</v>
      </c>
      <c r="M8" s="48">
        <v>8.9700000000000006</v>
      </c>
      <c r="N8" s="48">
        <v>5.22</v>
      </c>
      <c r="O8" s="44">
        <v>170.29</v>
      </c>
      <c r="P8" s="52">
        <v>54</v>
      </c>
    </row>
    <row r="9" spans="1:16" ht="18.75" x14ac:dyDescent="0.3">
      <c r="A9" s="46">
        <v>520</v>
      </c>
      <c r="B9" s="47" t="s">
        <v>28</v>
      </c>
      <c r="C9" s="43">
        <v>150</v>
      </c>
      <c r="D9" s="50">
        <v>3.34</v>
      </c>
      <c r="E9" s="50">
        <v>5.59</v>
      </c>
      <c r="F9" s="50">
        <v>26.44</v>
      </c>
      <c r="G9" s="51">
        <v>1583.42</v>
      </c>
      <c r="H9" s="52">
        <v>27</v>
      </c>
      <c r="I9" s="46">
        <v>520</v>
      </c>
      <c r="J9" s="47" t="s">
        <v>28</v>
      </c>
      <c r="K9" s="43">
        <v>180</v>
      </c>
      <c r="L9" s="50">
        <v>4</v>
      </c>
      <c r="M9" s="50">
        <v>6.66</v>
      </c>
      <c r="N9" s="50">
        <v>31.73</v>
      </c>
      <c r="O9" s="51">
        <v>189.5</v>
      </c>
      <c r="P9" s="22">
        <v>32</v>
      </c>
    </row>
    <row r="10" spans="1:16" ht="18.75" x14ac:dyDescent="0.3">
      <c r="A10" s="46">
        <v>705</v>
      </c>
      <c r="B10" s="53" t="s">
        <v>29</v>
      </c>
      <c r="C10" s="43">
        <v>200</v>
      </c>
      <c r="D10" s="44">
        <v>0.8</v>
      </c>
      <c r="E10" s="44">
        <v>0</v>
      </c>
      <c r="F10" s="44">
        <v>29.96</v>
      </c>
      <c r="G10" s="44">
        <v>120</v>
      </c>
      <c r="H10" s="49">
        <v>14</v>
      </c>
      <c r="I10" s="46">
        <v>685</v>
      </c>
      <c r="J10" s="47" t="s">
        <v>21</v>
      </c>
      <c r="K10" s="43">
        <v>200</v>
      </c>
      <c r="L10" s="44">
        <v>0</v>
      </c>
      <c r="M10" s="44">
        <v>0</v>
      </c>
      <c r="N10" s="44">
        <v>7</v>
      </c>
      <c r="O10" s="44">
        <f>(N10*4)+(M10*9)+(L10*4)</f>
        <v>28</v>
      </c>
      <c r="P10" s="22">
        <v>3</v>
      </c>
    </row>
    <row r="11" spans="1:16" ht="18.75" x14ac:dyDescent="0.3">
      <c r="A11" s="46"/>
      <c r="B11" s="47" t="s">
        <v>4</v>
      </c>
      <c r="C11" s="43">
        <v>31</v>
      </c>
      <c r="D11" s="44">
        <v>2.36</v>
      </c>
      <c r="E11" s="44">
        <v>0.28000000000000003</v>
      </c>
      <c r="F11" s="44">
        <v>15.41</v>
      </c>
      <c r="G11" s="44">
        <v>70.06</v>
      </c>
      <c r="H11" s="49">
        <v>2.2000000000000002</v>
      </c>
      <c r="I11" s="46"/>
      <c r="J11" s="47" t="s">
        <v>4</v>
      </c>
      <c r="K11" s="43">
        <v>31</v>
      </c>
      <c r="L11" s="44">
        <v>2.2999999999999998</v>
      </c>
      <c r="M11" s="44">
        <v>0.2</v>
      </c>
      <c r="N11" s="44">
        <v>15</v>
      </c>
      <c r="O11" s="44">
        <f>(N11*4)+(M11*9)+(L11*4)</f>
        <v>71</v>
      </c>
      <c r="P11" s="22">
        <v>3</v>
      </c>
    </row>
    <row r="12" spans="1:16" ht="18.75" x14ac:dyDescent="0.3">
      <c r="A12" s="46"/>
      <c r="B12" s="47"/>
      <c r="C12" s="43"/>
      <c r="D12" s="44"/>
      <c r="E12" s="44"/>
      <c r="F12" s="44"/>
      <c r="G12" s="44"/>
      <c r="H12" s="49"/>
      <c r="I12" s="46"/>
      <c r="J12" s="47" t="s">
        <v>5</v>
      </c>
      <c r="K12" s="43">
        <v>25</v>
      </c>
      <c r="L12" s="44">
        <v>1.6</v>
      </c>
      <c r="M12" s="44">
        <v>1</v>
      </c>
      <c r="N12" s="44">
        <v>9.6</v>
      </c>
      <c r="O12" s="44">
        <v>54</v>
      </c>
      <c r="P12" s="22">
        <v>2</v>
      </c>
    </row>
    <row r="13" spans="1:16" ht="18.75" x14ac:dyDescent="0.3">
      <c r="A13" s="46"/>
      <c r="B13" s="54" t="s">
        <v>30</v>
      </c>
      <c r="C13" s="43">
        <v>180</v>
      </c>
      <c r="D13" s="44">
        <v>3</v>
      </c>
      <c r="E13" s="44">
        <v>3</v>
      </c>
      <c r="F13" s="44">
        <v>12</v>
      </c>
      <c r="G13" s="44">
        <v>79</v>
      </c>
      <c r="H13" s="49"/>
      <c r="I13" s="29"/>
      <c r="J13" s="21"/>
      <c r="K13" s="33"/>
      <c r="L13" s="23"/>
      <c r="M13" s="23"/>
      <c r="N13" s="23"/>
      <c r="O13" s="24"/>
      <c r="P13" s="34"/>
    </row>
    <row r="14" spans="1:16" x14ac:dyDescent="0.25">
      <c r="A14" s="29"/>
      <c r="B14" s="21"/>
      <c r="C14" s="33"/>
      <c r="D14" s="23"/>
      <c r="E14" s="23"/>
      <c r="F14" s="23"/>
      <c r="G14" s="24"/>
      <c r="H14" s="34"/>
      <c r="I14" s="29"/>
      <c r="J14" s="21"/>
      <c r="K14" s="33"/>
      <c r="L14" s="23"/>
      <c r="M14" s="23"/>
      <c r="N14" s="23"/>
      <c r="O14" s="24"/>
      <c r="P14" s="34"/>
    </row>
    <row r="15" spans="1:16" x14ac:dyDescent="0.25">
      <c r="A15" s="29"/>
      <c r="B15" s="21"/>
      <c r="C15" s="33"/>
      <c r="D15" s="23"/>
      <c r="E15" s="23"/>
      <c r="F15" s="23"/>
      <c r="G15" s="24"/>
      <c r="H15" s="34"/>
      <c r="I15" s="29"/>
      <c r="J15" s="21"/>
      <c r="K15" s="33"/>
      <c r="L15" s="23"/>
      <c r="M15" s="23"/>
      <c r="N15" s="23"/>
      <c r="O15" s="24"/>
      <c r="P15" s="34"/>
    </row>
    <row r="16" spans="1:16" ht="16.5" thickBot="1" x14ac:dyDescent="0.3">
      <c r="A16" s="14"/>
      <c r="B16" s="25" t="s">
        <v>6</v>
      </c>
      <c r="C16" s="26">
        <f t="shared" ref="C16:H16" si="0">SUM(C7:C15)</f>
        <v>721</v>
      </c>
      <c r="D16" s="26">
        <f t="shared" si="0"/>
        <v>24.52</v>
      </c>
      <c r="E16" s="26">
        <f t="shared" si="0"/>
        <v>23.240000000000002</v>
      </c>
      <c r="F16" s="26">
        <f t="shared" si="0"/>
        <v>94.15</v>
      </c>
      <c r="G16" s="26">
        <f t="shared" si="0"/>
        <v>2096.65</v>
      </c>
      <c r="H16" s="32">
        <f t="shared" si="0"/>
        <v>113.2</v>
      </c>
      <c r="I16" s="14"/>
      <c r="J16" s="25" t="s">
        <v>6</v>
      </c>
      <c r="K16" s="26">
        <f t="shared" ref="K16:P16" si="1">SUM(K7:K15)</f>
        <v>596</v>
      </c>
      <c r="L16" s="26">
        <f t="shared" si="1"/>
        <v>22.92</v>
      </c>
      <c r="M16" s="26">
        <f t="shared" si="1"/>
        <v>22.23</v>
      </c>
      <c r="N16" s="26">
        <f t="shared" si="1"/>
        <v>73.669999999999987</v>
      </c>
      <c r="O16" s="26">
        <f t="shared" si="1"/>
        <v>586.66999999999996</v>
      </c>
      <c r="P16" s="27">
        <f t="shared" si="1"/>
        <v>110</v>
      </c>
    </row>
    <row r="17" spans="1:16" x14ac:dyDescent="0.25">
      <c r="A17" s="78" t="s">
        <v>20</v>
      </c>
      <c r="B17" s="79"/>
      <c r="C17" s="79"/>
      <c r="D17" s="79"/>
      <c r="E17" s="79"/>
      <c r="F17" s="79"/>
      <c r="G17" s="79"/>
      <c r="H17" s="80"/>
      <c r="I17" s="81" t="s">
        <v>17</v>
      </c>
      <c r="J17" s="82"/>
      <c r="K17" s="82"/>
      <c r="L17" s="82"/>
      <c r="M17" s="82"/>
      <c r="N17" s="82"/>
      <c r="O17" s="82"/>
      <c r="P17" s="83"/>
    </row>
    <row r="18" spans="1:16" ht="18.75" x14ac:dyDescent="0.3">
      <c r="A18" s="41" t="s">
        <v>24</v>
      </c>
      <c r="B18" s="42" t="s">
        <v>25</v>
      </c>
      <c r="C18" s="43">
        <v>60</v>
      </c>
      <c r="D18" s="43">
        <v>1.2</v>
      </c>
      <c r="E18" s="43">
        <v>5.4</v>
      </c>
      <c r="F18" s="43">
        <v>5.12</v>
      </c>
      <c r="G18" s="43">
        <f>(F18*4)+(E18*9)+(D18*4)</f>
        <v>73.88</v>
      </c>
      <c r="H18" s="55">
        <v>16</v>
      </c>
      <c r="I18" s="46" t="s">
        <v>26</v>
      </c>
      <c r="J18" s="47" t="s">
        <v>27</v>
      </c>
      <c r="K18" s="43">
        <v>100</v>
      </c>
      <c r="L18" s="48">
        <v>13.82</v>
      </c>
      <c r="M18" s="48">
        <v>8.9700000000000006</v>
      </c>
      <c r="N18" s="48">
        <v>5.22</v>
      </c>
      <c r="O18" s="44">
        <v>170.29</v>
      </c>
      <c r="P18" s="49">
        <v>54</v>
      </c>
    </row>
    <row r="19" spans="1:16" ht="18.75" x14ac:dyDescent="0.3">
      <c r="A19" s="41">
        <v>142</v>
      </c>
      <c r="B19" s="56" t="s">
        <v>31</v>
      </c>
      <c r="C19" s="43">
        <v>212.5</v>
      </c>
      <c r="D19" s="43">
        <v>4.43</v>
      </c>
      <c r="E19" s="57">
        <v>5.79</v>
      </c>
      <c r="F19" s="43">
        <v>18.95</v>
      </c>
      <c r="G19" s="57">
        <v>139.27000000000001</v>
      </c>
      <c r="H19" s="58">
        <v>18</v>
      </c>
      <c r="I19" s="46">
        <v>520</v>
      </c>
      <c r="J19" s="47" t="s">
        <v>28</v>
      </c>
      <c r="K19" s="43">
        <v>180</v>
      </c>
      <c r="L19" s="50">
        <v>4</v>
      </c>
      <c r="M19" s="50">
        <v>6.66</v>
      </c>
      <c r="N19" s="50">
        <v>31.73</v>
      </c>
      <c r="O19" s="51">
        <v>189.5</v>
      </c>
      <c r="P19" s="52">
        <v>32</v>
      </c>
    </row>
    <row r="20" spans="1:16" ht="18.75" x14ac:dyDescent="0.3">
      <c r="A20" s="46" t="s">
        <v>26</v>
      </c>
      <c r="B20" s="47" t="s">
        <v>27</v>
      </c>
      <c r="C20" s="43">
        <v>100</v>
      </c>
      <c r="D20" s="59">
        <v>13.82</v>
      </c>
      <c r="E20" s="59">
        <v>8.9700000000000006</v>
      </c>
      <c r="F20" s="59">
        <v>5.22</v>
      </c>
      <c r="G20" s="43">
        <v>170.29</v>
      </c>
      <c r="H20" s="58">
        <v>54</v>
      </c>
      <c r="I20" s="46">
        <v>180</v>
      </c>
      <c r="J20" s="47" t="s">
        <v>21</v>
      </c>
      <c r="K20" s="43">
        <v>200</v>
      </c>
      <c r="L20" s="44">
        <v>0</v>
      </c>
      <c r="M20" s="44">
        <v>0</v>
      </c>
      <c r="N20" s="44">
        <v>7</v>
      </c>
      <c r="O20" s="44">
        <f>(N20*4)+(M20*9)+(L20*4)</f>
        <v>28</v>
      </c>
      <c r="P20" s="45">
        <v>3</v>
      </c>
    </row>
    <row r="21" spans="1:16" ht="18.75" x14ac:dyDescent="0.3">
      <c r="A21" s="46">
        <v>472</v>
      </c>
      <c r="B21" s="47" t="s">
        <v>28</v>
      </c>
      <c r="C21" s="43">
        <v>150</v>
      </c>
      <c r="D21" s="60">
        <v>3.95</v>
      </c>
      <c r="E21" s="60">
        <v>6.62</v>
      </c>
      <c r="F21" s="60">
        <v>31.65</v>
      </c>
      <c r="G21" s="61">
        <v>188.63</v>
      </c>
      <c r="H21" s="62">
        <v>27</v>
      </c>
      <c r="I21" s="46"/>
      <c r="J21" s="47" t="s">
        <v>4</v>
      </c>
      <c r="K21" s="43">
        <v>31</v>
      </c>
      <c r="L21" s="44">
        <v>2.2999999999999998</v>
      </c>
      <c r="M21" s="44">
        <v>0.2</v>
      </c>
      <c r="N21" s="44">
        <v>15</v>
      </c>
      <c r="O21" s="44">
        <f>(N21*4)+(M21*9)+(L21*4)</f>
        <v>71</v>
      </c>
      <c r="P21" s="22">
        <v>4</v>
      </c>
    </row>
    <row r="22" spans="1:16" ht="18.75" x14ac:dyDescent="0.3">
      <c r="A22" s="46">
        <v>685</v>
      </c>
      <c r="B22" s="47" t="s">
        <v>21</v>
      </c>
      <c r="C22" s="43">
        <v>200</v>
      </c>
      <c r="D22" s="43">
        <v>0.2</v>
      </c>
      <c r="E22" s="43">
        <v>0.05</v>
      </c>
      <c r="F22" s="43">
        <v>15.04</v>
      </c>
      <c r="G22" s="43">
        <f>(F22*4)+(E22*9)+(D22*4)</f>
        <v>61.41</v>
      </c>
      <c r="H22" s="58">
        <v>3</v>
      </c>
      <c r="I22" s="46"/>
      <c r="J22" s="47" t="s">
        <v>5</v>
      </c>
      <c r="K22" s="43">
        <v>25</v>
      </c>
      <c r="L22" s="44">
        <v>1.6</v>
      </c>
      <c r="M22" s="44">
        <v>1</v>
      </c>
      <c r="N22" s="44">
        <v>9.6</v>
      </c>
      <c r="O22" s="44">
        <v>54</v>
      </c>
      <c r="P22" s="22">
        <v>3</v>
      </c>
    </row>
    <row r="23" spans="1:16" ht="18.75" x14ac:dyDescent="0.3">
      <c r="A23" s="46"/>
      <c r="B23" s="47" t="s">
        <v>4</v>
      </c>
      <c r="C23" s="43">
        <v>62</v>
      </c>
      <c r="D23" s="43">
        <v>4.5999999999999996</v>
      </c>
      <c r="E23" s="43">
        <v>0.4</v>
      </c>
      <c r="F23" s="43">
        <v>30</v>
      </c>
      <c r="G23" s="43">
        <f>(F23*4)+(E23*9)+(D23*4)</f>
        <v>142</v>
      </c>
      <c r="H23" s="63">
        <v>2</v>
      </c>
      <c r="I23" s="18"/>
      <c r="J23" s="20"/>
      <c r="K23" s="22"/>
      <c r="L23" s="39"/>
      <c r="M23" s="39"/>
      <c r="N23" s="39"/>
      <c r="O23" s="39"/>
      <c r="P23" s="28"/>
    </row>
    <row r="24" spans="1:16" ht="18.75" x14ac:dyDescent="0.3">
      <c r="A24" s="46"/>
      <c r="B24" s="54" t="s">
        <v>30</v>
      </c>
      <c r="C24" s="43">
        <v>180</v>
      </c>
      <c r="D24" s="43">
        <v>2.9</v>
      </c>
      <c r="E24" s="43">
        <v>2.5</v>
      </c>
      <c r="F24" s="43">
        <v>11</v>
      </c>
      <c r="G24" s="43">
        <f>(F24*4)+(E24*9)+(D24*4)</f>
        <v>78.099999999999994</v>
      </c>
      <c r="H24" s="58"/>
      <c r="I24" s="29"/>
      <c r="J24" s="21"/>
      <c r="K24" s="33"/>
      <c r="L24" s="23"/>
      <c r="M24" s="23"/>
      <c r="N24" s="23"/>
      <c r="O24" s="24"/>
      <c r="P24" s="34"/>
    </row>
    <row r="25" spans="1:16" x14ac:dyDescent="0.25">
      <c r="A25" s="29"/>
      <c r="B25" s="21"/>
      <c r="C25" s="33"/>
      <c r="D25" s="23"/>
      <c r="E25" s="23"/>
      <c r="F25" s="23"/>
      <c r="G25" s="24"/>
      <c r="H25" s="34"/>
      <c r="I25" s="30"/>
      <c r="J25" s="21"/>
      <c r="K25" s="33"/>
      <c r="L25" s="23"/>
      <c r="M25" s="23"/>
      <c r="N25" s="23"/>
      <c r="O25" s="24"/>
      <c r="P25" s="34"/>
    </row>
    <row r="26" spans="1:16" ht="16.5" thickBot="1" x14ac:dyDescent="0.3">
      <c r="A26" s="19"/>
      <c r="B26" s="25" t="s">
        <v>6</v>
      </c>
      <c r="C26" s="26">
        <f t="shared" ref="C26:H26" si="2">SUM(C18:C25)</f>
        <v>964.5</v>
      </c>
      <c r="D26" s="26">
        <f t="shared" si="2"/>
        <v>31.099999999999994</v>
      </c>
      <c r="E26" s="26">
        <f t="shared" si="2"/>
        <v>29.730000000000004</v>
      </c>
      <c r="F26" s="26">
        <f t="shared" si="2"/>
        <v>116.97999999999999</v>
      </c>
      <c r="G26" s="26">
        <f t="shared" si="2"/>
        <v>853.57999999999993</v>
      </c>
      <c r="H26" s="32">
        <f t="shared" si="2"/>
        <v>120</v>
      </c>
      <c r="I26" s="19"/>
      <c r="J26" s="25" t="s">
        <v>6</v>
      </c>
      <c r="K26" s="26">
        <f t="shared" ref="K26:P26" si="3">SUM(K18:K25)</f>
        <v>536</v>
      </c>
      <c r="L26" s="26">
        <f t="shared" si="3"/>
        <v>21.720000000000002</v>
      </c>
      <c r="M26" s="26">
        <f t="shared" si="3"/>
        <v>16.829999999999998</v>
      </c>
      <c r="N26" s="26">
        <f t="shared" si="3"/>
        <v>68.55</v>
      </c>
      <c r="O26" s="26">
        <f t="shared" si="3"/>
        <v>512.79</v>
      </c>
      <c r="P26" s="27">
        <f t="shared" si="3"/>
        <v>96</v>
      </c>
    </row>
    <row r="27" spans="1:16" x14ac:dyDescent="0.25">
      <c r="B27" s="76" t="s">
        <v>32</v>
      </c>
      <c r="C27" s="76"/>
      <c r="D27" s="76"/>
      <c r="E27" s="76"/>
      <c r="F27" s="76"/>
      <c r="G27" s="76"/>
      <c r="H27" s="76"/>
      <c r="I27" s="76"/>
      <c r="J27" s="76"/>
      <c r="K27" s="76"/>
      <c r="L27" s="76"/>
      <c r="M27" s="76"/>
      <c r="N27" s="76"/>
      <c r="O27" s="76"/>
      <c r="P27" s="76"/>
    </row>
    <row r="28" spans="1:16" x14ac:dyDescent="0.25">
      <c r="B28" s="77" t="s">
        <v>3</v>
      </c>
      <c r="C28" s="77"/>
      <c r="D28" s="77"/>
      <c r="E28" s="77"/>
      <c r="F28" s="77"/>
      <c r="G28" s="77"/>
      <c r="H28" s="77"/>
      <c r="I28" s="77"/>
      <c r="J28" s="77"/>
      <c r="K28" s="77"/>
      <c r="L28" s="77"/>
      <c r="M28" s="77"/>
      <c r="N28" s="77"/>
      <c r="O28" s="77"/>
      <c r="P28" s="77"/>
    </row>
  </sheetData>
  <mergeCells count="10">
    <mergeCell ref="K1:P1"/>
    <mergeCell ref="K2:P2"/>
    <mergeCell ref="C4:J4"/>
    <mergeCell ref="K3:P3"/>
    <mergeCell ref="B27:P27"/>
    <mergeCell ref="B28:P28"/>
    <mergeCell ref="A6:H6"/>
    <mergeCell ref="I6:P6"/>
    <mergeCell ref="I17:P17"/>
    <mergeCell ref="A17:H17"/>
  </mergeCells>
  <phoneticPr fontId="0" type="noConversion"/>
  <pageMargins left="0.15748031496062992" right="0.15748031496062992" top="0.15748031496062992" bottom="0.15748031496062992" header="0.15748031496062992" footer="0.15748031496062992"/>
  <pageSetup paperSize="9" scale="9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8" zoomScale="75" workbookViewId="0">
      <selection activeCell="K20" sqref="K20"/>
    </sheetView>
  </sheetViews>
  <sheetFormatPr defaultRowHeight="15.75" x14ac:dyDescent="0.25"/>
  <cols>
    <col min="1" max="1" width="7.7109375" style="15" customWidth="1"/>
    <col min="2" max="2" width="35.28515625" style="2" customWidth="1"/>
    <col min="3" max="3" width="10.28515625" style="2" customWidth="1"/>
    <col min="4" max="4" width="3.140625" style="7" bestFit="1" customWidth="1"/>
    <col min="5" max="6" width="4.140625" style="7" bestFit="1" customWidth="1"/>
    <col min="7" max="7" width="5.28515625" style="7" bestFit="1" customWidth="1"/>
    <col min="8" max="8" width="10.28515625" style="2" customWidth="1"/>
  </cols>
  <sheetData>
    <row r="1" spans="1:11" ht="12.75" x14ac:dyDescent="0.2">
      <c r="B1"/>
      <c r="C1" s="75" t="s">
        <v>15</v>
      </c>
      <c r="D1" s="75"/>
      <c r="E1" s="75"/>
      <c r="F1" s="75"/>
      <c r="G1"/>
      <c r="H1"/>
    </row>
    <row r="2" spans="1:11" ht="12.75" x14ac:dyDescent="0.2">
      <c r="B2"/>
      <c r="C2" s="75"/>
      <c r="D2" s="75"/>
      <c r="E2" s="75"/>
      <c r="F2" s="75"/>
      <c r="G2"/>
      <c r="H2"/>
    </row>
    <row r="3" spans="1:11" x14ac:dyDescent="0.25">
      <c r="B3"/>
      <c r="C3" s="75" t="s">
        <v>10</v>
      </c>
      <c r="D3" s="75"/>
      <c r="E3" s="75"/>
      <c r="F3" s="75"/>
      <c r="G3"/>
      <c r="H3"/>
    </row>
    <row r="4" spans="1:11" ht="16.5" thickBot="1" x14ac:dyDescent="0.3">
      <c r="B4" s="87" t="s">
        <v>23</v>
      </c>
      <c r="C4" s="87"/>
      <c r="D4" s="87"/>
      <c r="E4" s="87"/>
      <c r="F4" s="87"/>
      <c r="G4" s="87"/>
      <c r="H4" s="87"/>
    </row>
    <row r="5" spans="1:11" s="6" customFormat="1" ht="32.25" thickBot="1" x14ac:dyDescent="0.25">
      <c r="A5" s="16" t="s">
        <v>14</v>
      </c>
      <c r="B5" s="10" t="s">
        <v>0</v>
      </c>
      <c r="C5" s="8" t="s">
        <v>7</v>
      </c>
      <c r="D5" s="11" t="s">
        <v>11</v>
      </c>
      <c r="E5" s="11" t="s">
        <v>12</v>
      </c>
      <c r="F5" s="11" t="s">
        <v>13</v>
      </c>
      <c r="G5" s="12" t="s">
        <v>1</v>
      </c>
      <c r="H5" s="9" t="s">
        <v>8</v>
      </c>
    </row>
    <row r="6" spans="1:11" ht="19.5" customHeight="1" x14ac:dyDescent="0.25">
      <c r="A6" s="84" t="s">
        <v>22</v>
      </c>
      <c r="B6" s="85"/>
      <c r="C6" s="85"/>
      <c r="D6" s="85"/>
      <c r="E6" s="85"/>
      <c r="F6" s="85"/>
      <c r="G6" s="85"/>
      <c r="H6" s="86"/>
    </row>
    <row r="7" spans="1:11" ht="18.75" x14ac:dyDescent="0.3">
      <c r="A7" s="41">
        <v>101</v>
      </c>
      <c r="B7" s="47" t="s">
        <v>34</v>
      </c>
      <c r="C7" s="64">
        <v>60</v>
      </c>
      <c r="D7" s="65">
        <v>0.66</v>
      </c>
      <c r="E7" s="65">
        <v>0</v>
      </c>
      <c r="F7" s="65">
        <v>2.52</v>
      </c>
      <c r="G7" s="65">
        <v>12</v>
      </c>
      <c r="H7" s="66">
        <v>28</v>
      </c>
    </row>
    <row r="8" spans="1:11" ht="18.75" x14ac:dyDescent="0.3">
      <c r="A8" s="41">
        <v>390</v>
      </c>
      <c r="B8" s="47" t="s">
        <v>35</v>
      </c>
      <c r="C8" s="43">
        <v>100</v>
      </c>
      <c r="D8" s="44">
        <v>12</v>
      </c>
      <c r="E8" s="44">
        <v>8</v>
      </c>
      <c r="F8" s="44">
        <v>25</v>
      </c>
      <c r="G8" s="44">
        <f>(F8*4)+(E8*9)+(D8*4)</f>
        <v>220</v>
      </c>
      <c r="H8" s="22">
        <v>69</v>
      </c>
    </row>
    <row r="9" spans="1:11" ht="18.75" x14ac:dyDescent="0.3">
      <c r="A9" s="67">
        <v>512</v>
      </c>
      <c r="B9" s="47" t="s">
        <v>36</v>
      </c>
      <c r="C9" s="43">
        <v>180</v>
      </c>
      <c r="D9" s="68">
        <v>4.45</v>
      </c>
      <c r="E9" s="68">
        <v>5.52</v>
      </c>
      <c r="F9" s="68">
        <v>48.75</v>
      </c>
      <c r="G9" s="68">
        <v>250.61</v>
      </c>
      <c r="H9" s="22">
        <v>17</v>
      </c>
    </row>
    <row r="10" spans="1:11" ht="18.75" x14ac:dyDescent="0.3">
      <c r="A10" s="41">
        <v>702</v>
      </c>
      <c r="B10" s="56" t="s">
        <v>37</v>
      </c>
      <c r="C10" s="43">
        <v>200</v>
      </c>
      <c r="D10" s="44">
        <v>0.2</v>
      </c>
      <c r="E10" s="44">
        <v>0</v>
      </c>
      <c r="F10" s="44">
        <v>193.92</v>
      </c>
      <c r="G10" s="44">
        <v>114.69</v>
      </c>
      <c r="H10" s="22">
        <v>6</v>
      </c>
    </row>
    <row r="11" spans="1:11" ht="18.75" x14ac:dyDescent="0.3">
      <c r="A11" s="41"/>
      <c r="B11" s="47" t="s">
        <v>4</v>
      </c>
      <c r="C11" s="43">
        <v>31</v>
      </c>
      <c r="D11" s="44">
        <v>2.2999999999999998</v>
      </c>
      <c r="E11" s="44">
        <v>0.2</v>
      </c>
      <c r="F11" s="44">
        <v>15</v>
      </c>
      <c r="G11" s="44">
        <f>(F11*4)+(E11*9)+(D11*4)</f>
        <v>71</v>
      </c>
      <c r="H11" s="22">
        <v>3</v>
      </c>
    </row>
    <row r="12" spans="1:11" ht="18.75" x14ac:dyDescent="0.3">
      <c r="A12" s="41"/>
      <c r="B12" s="47" t="s">
        <v>5</v>
      </c>
      <c r="C12" s="43">
        <v>25</v>
      </c>
      <c r="D12" s="44">
        <v>1.6</v>
      </c>
      <c r="E12" s="44">
        <v>1</v>
      </c>
      <c r="F12" s="44">
        <v>9.6</v>
      </c>
      <c r="G12" s="44">
        <v>54</v>
      </c>
      <c r="H12" s="33">
        <v>3</v>
      </c>
    </row>
    <row r="13" spans="1:11" ht="18.75" x14ac:dyDescent="0.3">
      <c r="A13" s="69"/>
      <c r="B13" s="53" t="s">
        <v>38</v>
      </c>
      <c r="C13" s="43">
        <v>100</v>
      </c>
      <c r="D13" s="44">
        <v>0.4</v>
      </c>
      <c r="E13" s="44">
        <v>0.4</v>
      </c>
      <c r="F13" s="44">
        <v>9.8000000000000007</v>
      </c>
      <c r="G13" s="44">
        <f>(F13*4)+(E13*9)+(D13*4)</f>
        <v>44.400000000000006</v>
      </c>
      <c r="H13" s="33"/>
    </row>
    <row r="14" spans="1:11" ht="18.75" customHeight="1" x14ac:dyDescent="0.3">
      <c r="A14" s="69"/>
      <c r="B14" s="53"/>
      <c r="C14" s="71">
        <f t="shared" ref="C14:H14" si="0">SUM(C7:C13)</f>
        <v>696</v>
      </c>
      <c r="D14" s="23">
        <f t="shared" si="0"/>
        <v>21.61</v>
      </c>
      <c r="E14" s="23">
        <f t="shared" si="0"/>
        <v>15.12</v>
      </c>
      <c r="F14" s="23">
        <f t="shared" si="0"/>
        <v>304.59000000000003</v>
      </c>
      <c r="G14" s="23">
        <f t="shared" si="0"/>
        <v>766.69999999999993</v>
      </c>
      <c r="H14" s="33">
        <f t="shared" si="0"/>
        <v>126</v>
      </c>
    </row>
    <row r="15" spans="1:11" ht="18.75" x14ac:dyDescent="0.3">
      <c r="A15" s="41" t="s">
        <v>24</v>
      </c>
      <c r="B15" s="42" t="s">
        <v>25</v>
      </c>
      <c r="C15" s="43">
        <v>60</v>
      </c>
      <c r="D15" s="44">
        <v>1.2</v>
      </c>
      <c r="E15" s="44">
        <v>5.4</v>
      </c>
      <c r="F15" s="44">
        <v>5.12</v>
      </c>
      <c r="G15" s="44">
        <f>(F15*4)+(E15*9)+(D15*4)</f>
        <v>73.88</v>
      </c>
      <c r="H15" s="49">
        <v>16</v>
      </c>
      <c r="K15">
        <v>6</v>
      </c>
    </row>
    <row r="16" spans="1:11" ht="18.75" x14ac:dyDescent="0.3">
      <c r="A16" s="41">
        <v>142</v>
      </c>
      <c r="B16" s="56" t="s">
        <v>31</v>
      </c>
      <c r="C16" s="43" t="s">
        <v>39</v>
      </c>
      <c r="D16" s="44">
        <v>5</v>
      </c>
      <c r="E16" s="70">
        <v>5.85</v>
      </c>
      <c r="F16" s="44">
        <v>23.7</v>
      </c>
      <c r="G16" s="70">
        <v>159.49</v>
      </c>
      <c r="H16" s="52">
        <v>21</v>
      </c>
    </row>
    <row r="17" spans="1:8" ht="18.75" x14ac:dyDescent="0.3">
      <c r="A17" s="46" t="s">
        <v>26</v>
      </c>
      <c r="B17" s="47" t="s">
        <v>27</v>
      </c>
      <c r="C17" s="43">
        <v>100</v>
      </c>
      <c r="D17" s="48">
        <v>13.82</v>
      </c>
      <c r="E17" s="48">
        <v>8.9700000000000006</v>
      </c>
      <c r="F17" s="48">
        <v>5.22</v>
      </c>
      <c r="G17" s="44">
        <v>170.29</v>
      </c>
      <c r="H17" s="49">
        <v>54</v>
      </c>
    </row>
    <row r="18" spans="1:8" ht="18.75" x14ac:dyDescent="0.3">
      <c r="A18" s="46">
        <v>472</v>
      </c>
      <c r="B18" s="47" t="s">
        <v>28</v>
      </c>
      <c r="C18" s="43">
        <v>180</v>
      </c>
      <c r="D18" s="50">
        <v>4</v>
      </c>
      <c r="E18" s="50">
        <v>6.67</v>
      </c>
      <c r="F18" s="50">
        <v>31.73</v>
      </c>
      <c r="G18" s="51">
        <v>189.58</v>
      </c>
      <c r="H18" s="22">
        <v>32</v>
      </c>
    </row>
    <row r="19" spans="1:8" ht="18.75" x14ac:dyDescent="0.3">
      <c r="A19" s="46">
        <v>685</v>
      </c>
      <c r="B19" s="47" t="s">
        <v>21</v>
      </c>
      <c r="C19" s="43">
        <v>200</v>
      </c>
      <c r="D19" s="44">
        <v>0.2</v>
      </c>
      <c r="E19" s="44">
        <v>0.05</v>
      </c>
      <c r="F19" s="44">
        <v>15.04</v>
      </c>
      <c r="G19" s="44">
        <f>(F19*4)+(E19*9)+(D19*4)</f>
        <v>61.41</v>
      </c>
      <c r="H19" s="22">
        <v>3</v>
      </c>
    </row>
    <row r="20" spans="1:8" ht="18.75" x14ac:dyDescent="0.3">
      <c r="A20" s="46"/>
      <c r="B20" s="47" t="s">
        <v>4</v>
      </c>
      <c r="C20" s="43">
        <v>31</v>
      </c>
      <c r="D20" s="44">
        <v>2.2999999999999998</v>
      </c>
      <c r="E20" s="44">
        <v>0.2</v>
      </c>
      <c r="F20" s="44">
        <v>15</v>
      </c>
      <c r="G20" s="44">
        <f>(F20*4)+(E20*9)+(D20*4)</f>
        <v>71</v>
      </c>
      <c r="H20" s="33">
        <v>3</v>
      </c>
    </row>
    <row r="21" spans="1:8" ht="18.75" x14ac:dyDescent="0.3">
      <c r="A21" s="46"/>
      <c r="B21" s="47" t="s">
        <v>5</v>
      </c>
      <c r="C21" s="43">
        <v>25</v>
      </c>
      <c r="D21" s="44">
        <v>1.6</v>
      </c>
      <c r="E21" s="44">
        <v>1</v>
      </c>
      <c r="F21" s="44">
        <v>9.6</v>
      </c>
      <c r="G21" s="44">
        <v>54</v>
      </c>
      <c r="H21" s="33">
        <v>3</v>
      </c>
    </row>
    <row r="22" spans="1:8" ht="18.75" x14ac:dyDescent="0.3">
      <c r="A22" s="46"/>
      <c r="B22" s="54" t="s">
        <v>30</v>
      </c>
      <c r="C22" s="43">
        <v>180</v>
      </c>
      <c r="D22" s="44">
        <v>2.9</v>
      </c>
      <c r="E22" s="44">
        <v>2.5</v>
      </c>
      <c r="F22" s="44">
        <v>11</v>
      </c>
      <c r="G22" s="44">
        <f>(F22*4)+(E22*9)+(D22*4)</f>
        <v>78.099999999999994</v>
      </c>
      <c r="H22" s="33"/>
    </row>
    <row r="23" spans="1:8" ht="18.75" x14ac:dyDescent="0.3">
      <c r="A23" s="13"/>
      <c r="B23" s="31"/>
      <c r="C23" s="71">
        <f t="shared" ref="C23:H23" si="1">SUM(C15:C22)</f>
        <v>776</v>
      </c>
      <c r="D23" s="23">
        <f t="shared" si="1"/>
        <v>31.02</v>
      </c>
      <c r="E23" s="23">
        <f t="shared" si="1"/>
        <v>30.64</v>
      </c>
      <c r="F23" s="23">
        <f t="shared" si="1"/>
        <v>116.41</v>
      </c>
      <c r="G23" s="23">
        <f t="shared" si="1"/>
        <v>857.75</v>
      </c>
      <c r="H23" s="33">
        <f t="shared" si="1"/>
        <v>132</v>
      </c>
    </row>
    <row r="24" spans="1:8" ht="16.5" thickBot="1" x14ac:dyDescent="0.3">
      <c r="A24" s="17"/>
      <c r="B24" s="40" t="s">
        <v>6</v>
      </c>
      <c r="C24" s="33">
        <f>C14+C23</f>
        <v>1472</v>
      </c>
      <c r="D24" s="24">
        <f>D14+D23</f>
        <v>52.629999999999995</v>
      </c>
      <c r="E24" s="24">
        <f>E14+E23</f>
        <v>45.76</v>
      </c>
      <c r="F24" s="24">
        <f>F23+F14</f>
        <v>421</v>
      </c>
      <c r="G24" s="24">
        <f>G23+G14</f>
        <v>1624.4499999999998</v>
      </c>
      <c r="H24" s="72">
        <f>H14+H23</f>
        <v>258</v>
      </c>
    </row>
    <row r="25" spans="1:8" x14ac:dyDescent="0.25">
      <c r="B25" s="76" t="s">
        <v>33</v>
      </c>
      <c r="C25" s="76"/>
      <c r="D25" s="76"/>
      <c r="E25" s="76"/>
      <c r="F25" s="76"/>
      <c r="G25" s="76"/>
      <c r="H25" s="76"/>
    </row>
    <row r="26" spans="1:8" x14ac:dyDescent="0.25">
      <c r="B26" s="77" t="s">
        <v>18</v>
      </c>
      <c r="C26" s="77"/>
      <c r="D26" s="77"/>
      <c r="E26" s="77"/>
      <c r="F26" s="77"/>
      <c r="G26" s="77"/>
      <c r="H26" s="77"/>
    </row>
  </sheetData>
  <mergeCells count="6">
    <mergeCell ref="B25:H25"/>
    <mergeCell ref="B26:H26"/>
    <mergeCell ref="C1:F2"/>
    <mergeCell ref="C3:F3"/>
    <mergeCell ref="A6:H6"/>
    <mergeCell ref="B4:H4"/>
  </mergeCells>
  <phoneticPr fontId="0" type="noConversion"/>
  <pageMargins left="0.15748031496062992" right="0.15748031496062992" top="0.15748031496062992" bottom="0.15748031496062992" header="0.15748031496062992" footer="0.15748031496062992"/>
  <pageSetup paperSize="9" scale="120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16</vt:lpstr>
      <vt:lpstr>16 овз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Tutor</cp:lastModifiedBy>
  <cp:lastPrinted>2024-09-11T01:55:14Z</cp:lastPrinted>
  <dcterms:created xsi:type="dcterms:W3CDTF">1996-10-08T23:32:33Z</dcterms:created>
  <dcterms:modified xsi:type="dcterms:W3CDTF">2025-09-14T19:24:56Z</dcterms:modified>
</cp:coreProperties>
</file>