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8693B1EC-4103-4CD4-B361-D68567161BB8}" xr6:coauthVersionLast="47" xr6:coauthVersionMax="47" xr10:uidLastSave="{00000000-0000-0000-0000-000000000000}"/>
  <bookViews>
    <workbookView xWindow="2940" yWindow="2940" windowWidth="21600" windowHeight="11385"/>
  </bookViews>
  <sheets>
    <sheet name="13" sheetId="6" r:id="rId1"/>
    <sheet name="13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 l="1"/>
  <c r="G15" i="7"/>
  <c r="G10" i="7"/>
  <c r="G8" i="7"/>
  <c r="O11" i="6"/>
  <c r="O7" i="6"/>
  <c r="O21" i="6"/>
  <c r="G22" i="6"/>
  <c r="G21" i="6"/>
  <c r="G18" i="6"/>
  <c r="H22" i="7"/>
  <c r="G13" i="7"/>
  <c r="G24" i="7"/>
  <c r="O26" i="6"/>
  <c r="O16" i="6"/>
  <c r="G26" i="6"/>
  <c r="G16" i="6"/>
  <c r="K26" i="6"/>
  <c r="L26" i="6"/>
  <c r="M26" i="6"/>
  <c r="N26" i="6"/>
  <c r="P26" i="6"/>
  <c r="D13" i="7"/>
  <c r="D24" i="7"/>
  <c r="E13" i="7"/>
  <c r="E24" i="7"/>
  <c r="F13" i="7"/>
  <c r="F24" i="7"/>
  <c r="C13" i="7"/>
  <c r="H13" i="7"/>
  <c r="C24" i="7"/>
  <c r="C26" i="6"/>
  <c r="D26" i="6"/>
  <c r="E26" i="6"/>
  <c r="F26" i="6"/>
  <c r="K16" i="6"/>
  <c r="L16" i="6"/>
  <c r="M16" i="6"/>
  <c r="N16" i="6"/>
  <c r="C16" i="6"/>
  <c r="D16" i="6"/>
  <c r="E16" i="6"/>
  <c r="F16" i="6"/>
  <c r="P16" i="6"/>
  <c r="H16" i="6"/>
  <c r="H26" i="6"/>
  <c r="H24" i="7"/>
</calcChain>
</file>

<file path=xl/sharedStrings.xml><?xml version="1.0" encoding="utf-8"?>
<sst xmlns="http://schemas.openxmlformats.org/spreadsheetml/2006/main" count="85" uniqueCount="41">
  <si>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</si>
  <si>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</si>
  <si>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</si>
  <si>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</si>
  <si>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</si>
  <si>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</si>
  <si>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</si>
  <si>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</si>
  <si>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</si>
  <si>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</si>
  <si>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</si>
  <si>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</si>
  <si>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</si>
  <si>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</si>
  <si>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</si>
  <si>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</si>
  <si>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</si>
  <si>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</si>
  <si>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</si>
  <si>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</si>
  <si>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</si>
  <si>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</si>
  <si>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Завтрак (ОВЗ)</t>
  </si>
  <si>
    <t>Чай с сахаром</t>
  </si>
  <si>
    <t>97/04</t>
  </si>
  <si>
    <t xml:space="preserve">Сыр парционный </t>
  </si>
  <si>
    <t>т4стр149</t>
  </si>
  <si>
    <t>Каша молочная овсяная</t>
  </si>
  <si>
    <t>692/04</t>
  </si>
  <si>
    <t>Кофейный напиток</t>
  </si>
  <si>
    <t>сок натуральный</t>
  </si>
  <si>
    <t>Меню на 11 сентября 2024г.</t>
  </si>
  <si>
    <t>132/04</t>
  </si>
  <si>
    <t>Рассольник  Ленинградский  (перловка)</t>
  </si>
  <si>
    <t>Шницель мясной</t>
  </si>
  <si>
    <t>Макаронные изд. отварные</t>
  </si>
  <si>
    <t xml:space="preserve">Напиток из облепихи/ вар </t>
  </si>
  <si>
    <t>Зеленый горошек консервированный</t>
  </si>
  <si>
    <t>Меню на 11 сентября 2025г.</t>
  </si>
  <si>
    <t>Зав. производством ООО"Юнрос"_____________________________</t>
  </si>
  <si>
    <t>Зав. производством ООО "Юнрос"______________________________________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</si>
</sst>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/>
    <xf numFmtId="0" fontId="4" fillId="4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/>
    <xf numFmtId="0" fontId="1" fillId="4" borderId="1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1" fillId="4" borderId="9" xfId="0" applyFont="1" applyFill="1" applyBorder="1"/>
    <xf numFmtId="0" fontId="5" fillId="4" borderId="9" xfId="0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4" borderId="1" xfId="0" applyFont="1" applyFill="1" applyBorder="1"/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5" xfId="0" applyFont="1" applyFill="1" applyBorder="1"/>
    <xf numFmtId="0" fontId="3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75" workbookViewId="0">
      <selection activeCell="J35" sqref="J35"/>
    </sheetView>
  </sheetViews>
  <sheetFormatPr defaultRowHeight="15.75" x14ac:dyDescent="0.25"/>
  <cols>
    <col min="1" max="1" width="7.7109375" style="5" customWidth="1"/>
    <col min="2" max="2" width="46.5703125" style="3" customWidth="1"/>
    <col min="3" max="3" width="10.28515625" style="3" customWidth="1"/>
    <col min="4" max="6" width="4.28515625" style="5" customWidth="1"/>
    <col min="7" max="7" width="5.28515625" style="5" customWidth="1"/>
    <col min="8" max="8" width="9.7109375" style="4" customWidth="1"/>
    <col min="9" max="9" width="7.42578125" style="4" customWidth="1"/>
    <col min="10" max="10" width="27.42578125" style="3" customWidth="1"/>
    <col min="11" max="11" width="9.7109375" style="3" customWidth="1"/>
    <col min="12" max="12" width="3.28515625" style="6" bestFit="1" customWidth="1"/>
    <col min="13" max="15" width="4" style="6" customWidth="1"/>
    <col min="16" max="16" width="9.7109375" style="4" bestFit="1" customWidth="1"/>
  </cols>
  <sheetData>
    <row r="1" spans="1:16" x14ac:dyDescent="0.25">
      <c r="B1" s="2"/>
      <c r="K1" s="71"/>
      <c r="L1" s="71"/>
      <c r="M1" s="71"/>
      <c r="N1" s="71"/>
      <c r="O1" s="71"/>
      <c r="P1" s="71"/>
    </row>
    <row r="2" spans="1:16" x14ac:dyDescent="0.25">
      <c r="K2" s="71" t="s">
        <v>9</v>
      </c>
      <c r="L2" s="71"/>
      <c r="M2" s="71"/>
      <c r="N2" s="71"/>
      <c r="O2" s="71"/>
      <c r="P2" s="71"/>
    </row>
    <row r="3" spans="1:16" x14ac:dyDescent="0.25">
      <c r="K3" s="73" t="s">
        <v>2</v>
      </c>
      <c r="L3" s="73"/>
      <c r="M3" s="73"/>
      <c r="N3" s="73"/>
      <c r="O3" s="73"/>
      <c r="P3" s="73"/>
    </row>
    <row r="4" spans="1:16" ht="16.5" thickBot="1" x14ac:dyDescent="0.3">
      <c r="C4" s="72" t="s">
        <v>31</v>
      </c>
      <c r="D4" s="72"/>
      <c r="E4" s="72"/>
      <c r="F4" s="72"/>
      <c r="G4" s="72"/>
      <c r="H4" s="72"/>
      <c r="I4" s="72"/>
      <c r="J4" s="72"/>
    </row>
    <row r="5" spans="1:16" s="7" customFormat="1" ht="32.25" customHeight="1" thickBot="1" x14ac:dyDescent="0.25">
      <c r="A5" s="17" t="s">
        <v>14</v>
      </c>
      <c r="B5" s="41" t="s">
        <v>0</v>
      </c>
      <c r="C5" s="41" t="s">
        <v>7</v>
      </c>
      <c r="D5" s="42" t="s">
        <v>11</v>
      </c>
      <c r="E5" s="42" t="s">
        <v>12</v>
      </c>
      <c r="F5" s="42" t="s">
        <v>13</v>
      </c>
      <c r="G5" s="43" t="s">
        <v>1</v>
      </c>
      <c r="H5" s="44" t="s">
        <v>8</v>
      </c>
      <c r="I5" s="17" t="s">
        <v>14</v>
      </c>
      <c r="J5" s="41" t="s">
        <v>0</v>
      </c>
      <c r="K5" s="41" t="s">
        <v>7</v>
      </c>
      <c r="L5" s="42" t="s">
        <v>11</v>
      </c>
      <c r="M5" s="42" t="s">
        <v>12</v>
      </c>
      <c r="N5" s="42" t="s">
        <v>13</v>
      </c>
      <c r="O5" s="43" t="s">
        <v>1</v>
      </c>
      <c r="P5" s="44" t="s">
        <v>8</v>
      </c>
    </row>
    <row r="6" spans="1:16" x14ac:dyDescent="0.25">
      <c r="A6" s="76" t="s">
        <v>20</v>
      </c>
      <c r="B6" s="77"/>
      <c r="C6" s="77"/>
      <c r="D6" s="77"/>
      <c r="E6" s="77"/>
      <c r="F6" s="77"/>
      <c r="G6" s="77"/>
      <c r="H6" s="78"/>
      <c r="I6" s="76" t="s">
        <v>16</v>
      </c>
      <c r="J6" s="77"/>
      <c r="K6" s="77"/>
      <c r="L6" s="77"/>
      <c r="M6" s="77"/>
      <c r="N6" s="77"/>
      <c r="O6" s="77"/>
      <c r="P6" s="78"/>
    </row>
    <row r="7" spans="1:16" ht="18.75" x14ac:dyDescent="0.3">
      <c r="A7" s="53" t="s">
        <v>24</v>
      </c>
      <c r="B7" s="54" t="s">
        <v>25</v>
      </c>
      <c r="C7" s="55">
        <v>30</v>
      </c>
      <c r="D7" s="23">
        <v>16.079999999999998</v>
      </c>
      <c r="E7" s="23">
        <v>16.38</v>
      </c>
      <c r="F7" s="23"/>
      <c r="G7" s="23">
        <v>216</v>
      </c>
      <c r="H7" s="1">
        <v>34</v>
      </c>
      <c r="I7" s="53">
        <v>60</v>
      </c>
      <c r="J7" s="67" t="s">
        <v>37</v>
      </c>
      <c r="K7" s="56">
        <v>30</v>
      </c>
      <c r="L7" s="23">
        <v>1.86</v>
      </c>
      <c r="M7" s="23">
        <v>0.12</v>
      </c>
      <c r="N7" s="23">
        <v>3.9</v>
      </c>
      <c r="O7" s="23">
        <f>(N7*4)+(M7*9)+(L7*4)</f>
        <v>24.12</v>
      </c>
      <c r="P7" s="1">
        <v>15</v>
      </c>
    </row>
    <row r="8" spans="1:16" ht="18.75" x14ac:dyDescent="0.3">
      <c r="A8" s="53" t="s">
        <v>26</v>
      </c>
      <c r="B8" s="54" t="s">
        <v>27</v>
      </c>
      <c r="C8" s="56">
        <v>205</v>
      </c>
      <c r="D8" s="23">
        <v>6.87</v>
      </c>
      <c r="E8" s="23">
        <v>9.02</v>
      </c>
      <c r="F8" s="23">
        <v>33.33</v>
      </c>
      <c r="G8" s="23">
        <v>238.5</v>
      </c>
      <c r="H8" s="57">
        <v>16</v>
      </c>
      <c r="I8" s="53">
        <v>451</v>
      </c>
      <c r="J8" s="54" t="s">
        <v>34</v>
      </c>
      <c r="K8" s="56">
        <v>100</v>
      </c>
      <c r="L8" s="23">
        <v>15.27</v>
      </c>
      <c r="M8" s="23">
        <v>16.53</v>
      </c>
      <c r="N8" s="23">
        <v>9.77</v>
      </c>
      <c r="O8" s="23">
        <v>237.1</v>
      </c>
      <c r="P8" s="57">
        <v>73</v>
      </c>
    </row>
    <row r="9" spans="1:16" ht="18.75" x14ac:dyDescent="0.3">
      <c r="A9" s="58" t="s">
        <v>28</v>
      </c>
      <c r="B9" s="59" t="s">
        <v>29</v>
      </c>
      <c r="C9" s="56">
        <v>200</v>
      </c>
      <c r="D9" s="60">
        <v>2.29</v>
      </c>
      <c r="E9" s="60">
        <v>1.5</v>
      </c>
      <c r="F9" s="60">
        <v>25.52</v>
      </c>
      <c r="G9" s="60">
        <v>134.76</v>
      </c>
      <c r="H9" s="57">
        <v>15</v>
      </c>
      <c r="I9" s="53">
        <v>332</v>
      </c>
      <c r="J9" s="67" t="s">
        <v>35</v>
      </c>
      <c r="K9" s="56">
        <v>180</v>
      </c>
      <c r="L9" s="69">
        <v>6.58</v>
      </c>
      <c r="M9" s="69">
        <v>5.99</v>
      </c>
      <c r="N9" s="69">
        <v>42.65</v>
      </c>
      <c r="O9" s="69">
        <v>254.59</v>
      </c>
      <c r="P9" s="1">
        <v>13</v>
      </c>
    </row>
    <row r="10" spans="1:16" ht="18.75" x14ac:dyDescent="0.3">
      <c r="A10" s="53"/>
      <c r="B10" s="54" t="s">
        <v>4</v>
      </c>
      <c r="C10" s="56">
        <v>31</v>
      </c>
      <c r="D10" s="23">
        <v>2.36</v>
      </c>
      <c r="E10" s="23">
        <v>0.28000000000000003</v>
      </c>
      <c r="F10" s="23">
        <v>15.41</v>
      </c>
      <c r="G10" s="23">
        <v>70.06</v>
      </c>
      <c r="H10" s="61">
        <v>3</v>
      </c>
      <c r="I10" s="58">
        <v>702</v>
      </c>
      <c r="J10" s="59" t="s">
        <v>36</v>
      </c>
      <c r="K10" s="56">
        <v>200</v>
      </c>
      <c r="L10" s="23">
        <v>0</v>
      </c>
      <c r="M10" s="23">
        <v>0</v>
      </c>
      <c r="N10" s="23">
        <v>23</v>
      </c>
      <c r="O10" s="23">
        <v>92</v>
      </c>
      <c r="P10" s="1">
        <v>7</v>
      </c>
    </row>
    <row r="11" spans="1:16" ht="18.75" x14ac:dyDescent="0.3">
      <c r="A11" s="53"/>
      <c r="B11" s="62" t="s">
        <v>30</v>
      </c>
      <c r="C11" s="56">
        <v>200</v>
      </c>
      <c r="D11" s="23">
        <v>1</v>
      </c>
      <c r="E11" s="23">
        <v>0</v>
      </c>
      <c r="F11" s="23">
        <v>21.2</v>
      </c>
      <c r="G11" s="23">
        <v>94</v>
      </c>
      <c r="H11" s="61"/>
      <c r="I11" s="53"/>
      <c r="J11" s="54" t="s">
        <v>4</v>
      </c>
      <c r="K11" s="56">
        <v>31</v>
      </c>
      <c r="L11" s="23">
        <v>2.2999999999999998</v>
      </c>
      <c r="M11" s="23">
        <v>0.2</v>
      </c>
      <c r="N11" s="23">
        <v>15</v>
      </c>
      <c r="O11" s="23">
        <f>(N11*4)+(M11*9)+(L11*4)</f>
        <v>71</v>
      </c>
      <c r="P11" s="1">
        <v>2</v>
      </c>
    </row>
    <row r="12" spans="1:16" x14ac:dyDescent="0.25">
      <c r="A12" s="19"/>
      <c r="B12" s="21"/>
      <c r="C12" s="1"/>
      <c r="D12" s="33"/>
      <c r="E12" s="33"/>
      <c r="F12" s="33"/>
      <c r="G12" s="33"/>
      <c r="H12" s="35"/>
      <c r="I12" s="19"/>
      <c r="J12" s="21"/>
      <c r="K12" s="24"/>
      <c r="L12" s="33"/>
      <c r="M12" s="33"/>
      <c r="N12" s="33"/>
      <c r="O12" s="33"/>
      <c r="P12" s="35"/>
    </row>
    <row r="13" spans="1:16" x14ac:dyDescent="0.25">
      <c r="A13" s="38"/>
      <c r="B13" s="22"/>
      <c r="C13" s="34"/>
      <c r="D13" s="33"/>
      <c r="E13" s="33"/>
      <c r="F13" s="33"/>
      <c r="G13" s="33"/>
      <c r="H13" s="35"/>
      <c r="I13" s="36"/>
      <c r="J13" s="22"/>
      <c r="K13" s="24"/>
      <c r="L13" s="23"/>
      <c r="M13" s="23"/>
      <c r="N13" s="23"/>
      <c r="O13" s="33"/>
      <c r="P13" s="35"/>
    </row>
    <row r="14" spans="1:16" x14ac:dyDescent="0.25">
      <c r="A14" s="36"/>
      <c r="B14" s="22"/>
      <c r="C14" s="49"/>
      <c r="D14" s="27"/>
      <c r="E14" s="27"/>
      <c r="F14" s="27"/>
      <c r="G14" s="27"/>
      <c r="H14" s="37"/>
      <c r="I14" s="36"/>
      <c r="J14" s="22"/>
      <c r="K14" s="26"/>
      <c r="L14" s="25"/>
      <c r="M14" s="25"/>
      <c r="N14" s="25"/>
      <c r="O14" s="27"/>
      <c r="P14" s="37"/>
    </row>
    <row r="15" spans="1:16" x14ac:dyDescent="0.25">
      <c r="A15" s="36"/>
      <c r="B15" s="22"/>
      <c r="C15" s="49"/>
      <c r="D15" s="27"/>
      <c r="E15" s="27"/>
      <c r="F15" s="27"/>
      <c r="G15" s="27"/>
      <c r="H15" s="37"/>
      <c r="I15" s="36"/>
      <c r="J15" s="22"/>
      <c r="K15" s="26"/>
      <c r="L15" s="25"/>
      <c r="M15" s="25"/>
      <c r="N15" s="25"/>
      <c r="O15" s="27"/>
      <c r="P15" s="37"/>
    </row>
    <row r="16" spans="1:16" ht="16.5" thickBot="1" x14ac:dyDescent="0.3">
      <c r="A16" s="15"/>
      <c r="B16" s="30" t="s">
        <v>6</v>
      </c>
      <c r="C16" s="31">
        <f t="shared" ref="C16:H16" si="0">SUM(C7:C15)</f>
        <v>666</v>
      </c>
      <c r="D16" s="31">
        <f t="shared" si="0"/>
        <v>28.599999999999998</v>
      </c>
      <c r="E16" s="31">
        <f t="shared" si="0"/>
        <v>27.18</v>
      </c>
      <c r="F16" s="31">
        <f t="shared" si="0"/>
        <v>95.46</v>
      </c>
      <c r="G16" s="31">
        <f t="shared" si="0"/>
        <v>753.31999999999994</v>
      </c>
      <c r="H16" s="48">
        <f t="shared" si="0"/>
        <v>68</v>
      </c>
      <c r="I16" s="15"/>
      <c r="J16" s="30" t="s">
        <v>6</v>
      </c>
      <c r="K16" s="31">
        <f t="shared" ref="K16:P16" si="1">SUM(K7:K15)</f>
        <v>541</v>
      </c>
      <c r="L16" s="31">
        <f t="shared" si="1"/>
        <v>26.01</v>
      </c>
      <c r="M16" s="31">
        <f t="shared" si="1"/>
        <v>22.84</v>
      </c>
      <c r="N16" s="31">
        <f t="shared" si="1"/>
        <v>94.32</v>
      </c>
      <c r="O16" s="31">
        <f t="shared" si="1"/>
        <v>678.81</v>
      </c>
      <c r="P16" s="32">
        <f t="shared" si="1"/>
        <v>110</v>
      </c>
    </row>
    <row r="17" spans="1:16" x14ac:dyDescent="0.25">
      <c r="A17" s="76" t="s">
        <v>21</v>
      </c>
      <c r="B17" s="77"/>
      <c r="C17" s="77"/>
      <c r="D17" s="77"/>
      <c r="E17" s="77"/>
      <c r="F17" s="77"/>
      <c r="G17" s="77"/>
      <c r="H17" s="78"/>
      <c r="I17" s="79" t="s">
        <v>17</v>
      </c>
      <c r="J17" s="80"/>
      <c r="K17" s="80"/>
      <c r="L17" s="80"/>
      <c r="M17" s="80"/>
      <c r="N17" s="80"/>
      <c r="O17" s="80"/>
      <c r="P17" s="81"/>
    </row>
    <row r="18" spans="1:16" ht="18.75" x14ac:dyDescent="0.3">
      <c r="A18" s="53" t="s">
        <v>32</v>
      </c>
      <c r="B18" s="54" t="s">
        <v>33</v>
      </c>
      <c r="C18" s="63">
        <v>210</v>
      </c>
      <c r="D18" s="64">
        <v>2.37</v>
      </c>
      <c r="E18" s="64">
        <v>5.3</v>
      </c>
      <c r="F18" s="64">
        <v>16.14</v>
      </c>
      <c r="G18" s="56">
        <f>(F18*4)+(E18*9)+(D18*4)</f>
        <v>121.74</v>
      </c>
      <c r="H18" s="65">
        <v>27</v>
      </c>
      <c r="I18" s="53">
        <v>451</v>
      </c>
      <c r="J18" s="54" t="s">
        <v>34</v>
      </c>
      <c r="K18" s="56">
        <v>100</v>
      </c>
      <c r="L18" s="23">
        <v>15.27</v>
      </c>
      <c r="M18" s="23">
        <v>16.53</v>
      </c>
      <c r="N18" s="23">
        <v>9.77</v>
      </c>
      <c r="O18" s="23">
        <v>237.1</v>
      </c>
      <c r="P18" s="57">
        <v>73</v>
      </c>
    </row>
    <row r="19" spans="1:16" ht="18.75" x14ac:dyDescent="0.3">
      <c r="A19" s="53">
        <v>451</v>
      </c>
      <c r="B19" s="54" t="s">
        <v>34</v>
      </c>
      <c r="C19" s="56">
        <v>75</v>
      </c>
      <c r="D19" s="56">
        <v>15.27</v>
      </c>
      <c r="E19" s="56">
        <v>16.53</v>
      </c>
      <c r="F19" s="56">
        <v>9.77</v>
      </c>
      <c r="G19" s="56">
        <v>237.1</v>
      </c>
      <c r="H19" s="66">
        <v>56</v>
      </c>
      <c r="I19" s="53">
        <v>332</v>
      </c>
      <c r="J19" s="67" t="s">
        <v>35</v>
      </c>
      <c r="K19" s="56">
        <v>150</v>
      </c>
      <c r="L19" s="69">
        <v>6.58</v>
      </c>
      <c r="M19" s="69">
        <v>5.99</v>
      </c>
      <c r="N19" s="69">
        <v>42.65</v>
      </c>
      <c r="O19" s="69">
        <v>254.59</v>
      </c>
      <c r="P19" s="61">
        <v>11</v>
      </c>
    </row>
    <row r="20" spans="1:16" ht="18.75" x14ac:dyDescent="0.3">
      <c r="A20" s="53">
        <v>332</v>
      </c>
      <c r="B20" s="67" t="s">
        <v>35</v>
      </c>
      <c r="C20" s="56">
        <v>150</v>
      </c>
      <c r="D20" s="68">
        <v>5.49</v>
      </c>
      <c r="E20" s="68">
        <v>4.83</v>
      </c>
      <c r="F20" s="68">
        <v>38.39</v>
      </c>
      <c r="G20" s="68">
        <v>208.96</v>
      </c>
      <c r="H20" s="68">
        <v>11</v>
      </c>
      <c r="I20" s="58">
        <v>702</v>
      </c>
      <c r="J20" s="59" t="s">
        <v>36</v>
      </c>
      <c r="K20" s="56">
        <v>200</v>
      </c>
      <c r="L20" s="23">
        <v>0</v>
      </c>
      <c r="M20" s="23">
        <v>0</v>
      </c>
      <c r="N20" s="23">
        <v>23</v>
      </c>
      <c r="O20" s="23">
        <v>92</v>
      </c>
      <c r="P20" s="1">
        <v>10</v>
      </c>
    </row>
    <row r="21" spans="1:16" ht="18.75" x14ac:dyDescent="0.3">
      <c r="A21" s="53">
        <v>685</v>
      </c>
      <c r="B21" s="54" t="s">
        <v>23</v>
      </c>
      <c r="C21" s="56">
        <v>200</v>
      </c>
      <c r="D21" s="56">
        <v>0.2</v>
      </c>
      <c r="E21" s="56">
        <v>0.05</v>
      </c>
      <c r="F21" s="56">
        <v>15.04</v>
      </c>
      <c r="G21" s="56">
        <f>(F21*4)+(E21*9)+(D21*4)</f>
        <v>61.41</v>
      </c>
      <c r="H21" s="66">
        <v>3</v>
      </c>
      <c r="I21" s="53"/>
      <c r="J21" s="54" t="s">
        <v>4</v>
      </c>
      <c r="K21" s="56">
        <v>31</v>
      </c>
      <c r="L21" s="23">
        <v>2.2999999999999998</v>
      </c>
      <c r="M21" s="23">
        <v>0.2</v>
      </c>
      <c r="N21" s="23">
        <v>15</v>
      </c>
      <c r="O21" s="23">
        <f>(N21*4)+(M21*9)+(L21*4)</f>
        <v>71</v>
      </c>
      <c r="P21" s="1">
        <v>2</v>
      </c>
    </row>
    <row r="22" spans="1:16" ht="18.75" x14ac:dyDescent="0.3">
      <c r="A22" s="53"/>
      <c r="B22" s="54" t="s">
        <v>4</v>
      </c>
      <c r="C22" s="56">
        <v>31</v>
      </c>
      <c r="D22" s="56">
        <v>2.2999999999999998</v>
      </c>
      <c r="E22" s="56">
        <v>0.2</v>
      </c>
      <c r="F22" s="56">
        <v>15</v>
      </c>
      <c r="G22" s="56">
        <f>(F22*4)+(E22*9)+(D22*4)</f>
        <v>71</v>
      </c>
      <c r="H22" s="66">
        <v>2.2000000000000002</v>
      </c>
      <c r="I22" s="19"/>
      <c r="J22" s="21"/>
      <c r="K22" s="24"/>
      <c r="L22" s="33"/>
      <c r="M22" s="33"/>
      <c r="N22" s="33"/>
      <c r="O22" s="33"/>
      <c r="P22" s="35"/>
    </row>
    <row r="23" spans="1:16" x14ac:dyDescent="0.25">
      <c r="A23" s="19"/>
      <c r="B23" s="21"/>
      <c r="C23" s="24"/>
      <c r="D23" s="33"/>
      <c r="E23" s="33"/>
      <c r="F23" s="33"/>
      <c r="G23" s="33"/>
      <c r="H23" s="35"/>
      <c r="I23" s="19"/>
      <c r="J23" s="21"/>
      <c r="K23" s="24"/>
      <c r="L23" s="33"/>
      <c r="M23" s="33"/>
      <c r="N23" s="33"/>
      <c r="O23" s="33"/>
      <c r="P23" s="35"/>
    </row>
    <row r="24" spans="1:16" x14ac:dyDescent="0.25">
      <c r="A24" s="19"/>
      <c r="B24" s="21"/>
      <c r="C24" s="1"/>
      <c r="D24" s="33"/>
      <c r="E24" s="33"/>
      <c r="F24" s="33"/>
      <c r="G24" s="33"/>
      <c r="H24" s="35"/>
      <c r="I24" s="36"/>
      <c r="J24" s="21"/>
      <c r="K24" s="24"/>
      <c r="L24" s="33"/>
      <c r="M24" s="33"/>
      <c r="N24" s="33"/>
      <c r="O24" s="33"/>
      <c r="P24" s="35"/>
    </row>
    <row r="25" spans="1:16" x14ac:dyDescent="0.25">
      <c r="A25" s="36"/>
      <c r="B25" s="22"/>
      <c r="C25" s="1"/>
      <c r="D25" s="33"/>
      <c r="E25" s="33"/>
      <c r="F25" s="33"/>
      <c r="G25" s="33"/>
      <c r="H25" s="35"/>
      <c r="I25" s="39"/>
      <c r="J25" s="22"/>
      <c r="K25" s="26"/>
      <c r="L25" s="25"/>
      <c r="M25" s="25"/>
      <c r="N25" s="25"/>
      <c r="O25" s="27"/>
      <c r="P25" s="37"/>
    </row>
    <row r="26" spans="1:16" ht="16.5" thickBot="1" x14ac:dyDescent="0.3">
      <c r="A26" s="20"/>
      <c r="B26" s="30" t="s">
        <v>6</v>
      </c>
      <c r="C26" s="31">
        <f t="shared" ref="C26:H26" si="2">SUM(C18:C25)</f>
        <v>666</v>
      </c>
      <c r="D26" s="31">
        <f t="shared" si="2"/>
        <v>25.630000000000003</v>
      </c>
      <c r="E26" s="31">
        <f t="shared" si="2"/>
        <v>26.910000000000004</v>
      </c>
      <c r="F26" s="31">
        <f t="shared" si="2"/>
        <v>94.34</v>
      </c>
      <c r="G26" s="31">
        <f t="shared" si="2"/>
        <v>700.20999999999992</v>
      </c>
      <c r="H26" s="32">
        <f t="shared" si="2"/>
        <v>99.2</v>
      </c>
      <c r="I26" s="20"/>
      <c r="J26" s="30" t="s">
        <v>6</v>
      </c>
      <c r="K26" s="31">
        <f t="shared" ref="K26:P26" si="3">SUM(K18:K25)</f>
        <v>481</v>
      </c>
      <c r="L26" s="31">
        <f t="shared" si="3"/>
        <v>24.150000000000002</v>
      </c>
      <c r="M26" s="31">
        <f t="shared" si="3"/>
        <v>22.720000000000002</v>
      </c>
      <c r="N26" s="31">
        <f t="shared" si="3"/>
        <v>90.42</v>
      </c>
      <c r="O26" s="31">
        <f t="shared" si="3"/>
        <v>654.69000000000005</v>
      </c>
      <c r="P26" s="32">
        <f t="shared" si="3"/>
        <v>96</v>
      </c>
    </row>
    <row r="27" spans="1:16" x14ac:dyDescent="0.25">
      <c r="B27" s="74" t="s">
        <v>40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B28" s="75" t="s">
        <v>3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1" zoomScale="75" workbookViewId="0">
      <selection activeCell="B25" sqref="B25:H25"/>
    </sheetView>
  </sheetViews>
  <sheetFormatPr defaultRowHeight="15.75" x14ac:dyDescent="0.25"/>
  <cols>
    <col min="1" max="1" width="7.7109375" style="16" customWidth="1"/>
    <col min="2" max="2" width="44" style="3" customWidth="1"/>
    <col min="3" max="3" width="10.28515625" style="3" customWidth="1"/>
    <col min="4" max="6" width="4.42578125" style="8" customWidth="1"/>
    <col min="7" max="7" width="6.28515625" style="8" customWidth="1"/>
    <col min="8" max="8" width="10.28515625" style="3" customWidth="1"/>
  </cols>
  <sheetData>
    <row r="1" spans="1:8" ht="12.75" x14ac:dyDescent="0.2">
      <c r="B1"/>
      <c r="C1" s="73" t="s">
        <v>15</v>
      </c>
      <c r="D1" s="73"/>
      <c r="E1" s="73"/>
      <c r="F1" s="73"/>
      <c r="G1"/>
      <c r="H1"/>
    </row>
    <row r="2" spans="1:8" ht="12.75" x14ac:dyDescent="0.2">
      <c r="B2"/>
      <c r="C2" s="73"/>
      <c r="D2" s="73"/>
      <c r="E2" s="73"/>
      <c r="F2" s="73"/>
      <c r="G2"/>
      <c r="H2"/>
    </row>
    <row r="3" spans="1:8" x14ac:dyDescent="0.25">
      <c r="B3"/>
      <c r="C3" s="73" t="s">
        <v>10</v>
      </c>
      <c r="D3" s="73"/>
      <c r="E3" s="73"/>
      <c r="F3" s="73"/>
      <c r="G3"/>
      <c r="H3"/>
    </row>
    <row r="4" spans="1:8" ht="16.5" thickBot="1" x14ac:dyDescent="0.3">
      <c r="B4" s="88" t="s">
        <v>38</v>
      </c>
      <c r="C4" s="88"/>
      <c r="D4" s="88"/>
      <c r="E4" s="88"/>
      <c r="F4" s="88"/>
      <c r="G4" s="88"/>
      <c r="H4" s="88"/>
    </row>
    <row r="5" spans="1:8" s="7" customFormat="1" ht="32.25" thickBot="1" x14ac:dyDescent="0.25">
      <c r="A5" s="17" t="s">
        <v>14</v>
      </c>
      <c r="B5" s="11" t="s">
        <v>0</v>
      </c>
      <c r="C5" s="9" t="s">
        <v>7</v>
      </c>
      <c r="D5" s="12" t="s">
        <v>11</v>
      </c>
      <c r="E5" s="12" t="s">
        <v>12</v>
      </c>
      <c r="F5" s="12" t="s">
        <v>13</v>
      </c>
      <c r="G5" s="13" t="s">
        <v>1</v>
      </c>
      <c r="H5" s="10" t="s">
        <v>8</v>
      </c>
    </row>
    <row r="6" spans="1:8" ht="19.5" customHeight="1" x14ac:dyDescent="0.25">
      <c r="A6" s="85" t="s">
        <v>22</v>
      </c>
      <c r="B6" s="86"/>
      <c r="C6" s="86"/>
      <c r="D6" s="86"/>
      <c r="E6" s="86"/>
      <c r="F6" s="86"/>
      <c r="G6" s="86"/>
      <c r="H6" s="87"/>
    </row>
    <row r="7" spans="1:8" ht="18.75" x14ac:dyDescent="0.3">
      <c r="A7" s="53" t="s">
        <v>24</v>
      </c>
      <c r="B7" s="54" t="s">
        <v>25</v>
      </c>
      <c r="C7" s="55">
        <v>40</v>
      </c>
      <c r="D7" s="23">
        <v>16.079999999999998</v>
      </c>
      <c r="E7" s="23">
        <v>16.38</v>
      </c>
      <c r="F7" s="23"/>
      <c r="G7" s="23">
        <v>216</v>
      </c>
      <c r="H7" s="1">
        <v>44</v>
      </c>
    </row>
    <row r="8" spans="1:8" ht="18.75" x14ac:dyDescent="0.3">
      <c r="A8" s="53" t="s">
        <v>26</v>
      </c>
      <c r="B8" s="54" t="s">
        <v>27</v>
      </c>
      <c r="C8" s="56">
        <v>205</v>
      </c>
      <c r="D8" s="23">
        <v>6.87</v>
      </c>
      <c r="E8" s="23">
        <v>9.02</v>
      </c>
      <c r="F8" s="23">
        <v>33.33</v>
      </c>
      <c r="G8" s="23">
        <f>(F8*4)+(E8*9)+(D8*4)</f>
        <v>241.98</v>
      </c>
      <c r="H8" s="57">
        <v>16</v>
      </c>
    </row>
    <row r="9" spans="1:8" ht="18.75" x14ac:dyDescent="0.3">
      <c r="A9" s="58" t="s">
        <v>28</v>
      </c>
      <c r="B9" s="59" t="s">
        <v>29</v>
      </c>
      <c r="C9" s="56">
        <v>200</v>
      </c>
      <c r="D9" s="60">
        <v>2.29</v>
      </c>
      <c r="E9" s="60">
        <v>1.5</v>
      </c>
      <c r="F9" s="60">
        <v>25.52</v>
      </c>
      <c r="G9" s="60">
        <v>131.76</v>
      </c>
      <c r="H9" s="1">
        <v>15</v>
      </c>
    </row>
    <row r="10" spans="1:8" ht="18.75" x14ac:dyDescent="0.3">
      <c r="A10" s="53"/>
      <c r="B10" s="54" t="s">
        <v>4</v>
      </c>
      <c r="C10" s="56">
        <v>31</v>
      </c>
      <c r="D10" s="23">
        <v>2.2999999999999998</v>
      </c>
      <c r="E10" s="23">
        <v>0.2</v>
      </c>
      <c r="F10" s="23">
        <v>15</v>
      </c>
      <c r="G10" s="23">
        <f>(F10*4)+(E10*9)+(D10*4)</f>
        <v>71</v>
      </c>
      <c r="H10" s="1">
        <v>3</v>
      </c>
    </row>
    <row r="11" spans="1:8" ht="18.75" x14ac:dyDescent="0.3">
      <c r="A11" s="53"/>
      <c r="B11" s="54" t="s">
        <v>5</v>
      </c>
      <c r="C11" s="56">
        <v>25</v>
      </c>
      <c r="D11" s="23">
        <v>1.6</v>
      </c>
      <c r="E11" s="23">
        <v>1</v>
      </c>
      <c r="F11" s="23">
        <v>9.6</v>
      </c>
      <c r="G11" s="23">
        <v>54</v>
      </c>
      <c r="H11" s="24">
        <v>3</v>
      </c>
    </row>
    <row r="12" spans="1:8" ht="18.75" x14ac:dyDescent="0.3">
      <c r="A12" s="53"/>
      <c r="B12" s="62" t="s">
        <v>30</v>
      </c>
      <c r="C12" s="56">
        <v>200</v>
      </c>
      <c r="D12" s="23">
        <v>0.3</v>
      </c>
      <c r="E12" s="23">
        <v>0</v>
      </c>
      <c r="F12" s="23">
        <v>10.6</v>
      </c>
      <c r="G12" s="23">
        <v>41</v>
      </c>
      <c r="H12" s="26"/>
    </row>
    <row r="13" spans="1:8" ht="16.5" thickBot="1" x14ac:dyDescent="0.3">
      <c r="A13" s="45"/>
      <c r="B13" s="40"/>
      <c r="C13" s="31">
        <f t="shared" ref="C13:H13" si="0">SUM(C7:C12)</f>
        <v>701</v>
      </c>
      <c r="D13" s="31">
        <f t="shared" si="0"/>
        <v>29.44</v>
      </c>
      <c r="E13" s="31">
        <f t="shared" si="0"/>
        <v>28.099999999999998</v>
      </c>
      <c r="F13" s="31">
        <f t="shared" si="0"/>
        <v>94.049999999999983</v>
      </c>
      <c r="G13" s="31">
        <f t="shared" si="0"/>
        <v>755.74</v>
      </c>
      <c r="H13" s="32">
        <f t="shared" si="0"/>
        <v>81</v>
      </c>
    </row>
    <row r="14" spans="1:8" ht="18.75" customHeight="1" x14ac:dyDescent="0.25">
      <c r="A14" s="82" t="s">
        <v>19</v>
      </c>
      <c r="B14" s="83"/>
      <c r="C14" s="83"/>
      <c r="D14" s="83"/>
      <c r="E14" s="83"/>
      <c r="F14" s="83"/>
      <c r="G14" s="83"/>
      <c r="H14" s="84"/>
    </row>
    <row r="15" spans="1:8" ht="18.75" x14ac:dyDescent="0.3">
      <c r="A15" s="53">
        <v>60</v>
      </c>
      <c r="B15" s="67" t="s">
        <v>37</v>
      </c>
      <c r="C15" s="56">
        <v>60</v>
      </c>
      <c r="D15" s="69">
        <v>1.86</v>
      </c>
      <c r="E15" s="69">
        <v>0.12</v>
      </c>
      <c r="F15" s="69">
        <v>3.9</v>
      </c>
      <c r="G15" s="69">
        <f>(F15*4)+(E15*9)+(D15*4)</f>
        <v>24.12</v>
      </c>
      <c r="H15" s="57">
        <v>31</v>
      </c>
    </row>
    <row r="16" spans="1:8" ht="18.75" x14ac:dyDescent="0.3">
      <c r="A16" s="53" t="s">
        <v>32</v>
      </c>
      <c r="B16" s="54" t="s">
        <v>33</v>
      </c>
      <c r="C16" s="63">
        <v>260</v>
      </c>
      <c r="D16" s="60">
        <v>2.92</v>
      </c>
      <c r="E16" s="60">
        <v>5.51</v>
      </c>
      <c r="F16" s="60">
        <v>20.12</v>
      </c>
      <c r="G16" s="23">
        <v>134.65</v>
      </c>
      <c r="H16" s="1">
        <v>32</v>
      </c>
    </row>
    <row r="17" spans="1:8" ht="18.75" x14ac:dyDescent="0.3">
      <c r="A17" s="53">
        <v>451</v>
      </c>
      <c r="B17" s="54" t="s">
        <v>34</v>
      </c>
      <c r="C17" s="56">
        <v>100</v>
      </c>
      <c r="D17" s="23">
        <v>15.27</v>
      </c>
      <c r="E17" s="23">
        <v>16.53</v>
      </c>
      <c r="F17" s="23">
        <v>9.77</v>
      </c>
      <c r="G17" s="23">
        <v>237.1</v>
      </c>
      <c r="H17" s="61">
        <v>73</v>
      </c>
    </row>
    <row r="18" spans="1:8" ht="18.75" x14ac:dyDescent="0.3">
      <c r="A18" s="53">
        <v>332</v>
      </c>
      <c r="B18" s="67" t="s">
        <v>35</v>
      </c>
      <c r="C18" s="56">
        <v>180</v>
      </c>
      <c r="D18" s="69">
        <v>6.59</v>
      </c>
      <c r="E18" s="69">
        <v>5.75</v>
      </c>
      <c r="F18" s="69">
        <v>46.07</v>
      </c>
      <c r="G18" s="69">
        <v>250.3</v>
      </c>
      <c r="H18" s="70">
        <v>13</v>
      </c>
    </row>
    <row r="19" spans="1:8" ht="18.75" x14ac:dyDescent="0.3">
      <c r="A19" s="58">
        <v>702</v>
      </c>
      <c r="B19" s="59" t="s">
        <v>36</v>
      </c>
      <c r="C19" s="56">
        <v>200</v>
      </c>
      <c r="D19" s="23">
        <v>0.41</v>
      </c>
      <c r="E19" s="23">
        <v>0</v>
      </c>
      <c r="F19" s="23">
        <v>149.44999999999999</v>
      </c>
      <c r="G19" s="23">
        <v>98.31</v>
      </c>
      <c r="H19" s="1">
        <v>7</v>
      </c>
    </row>
    <row r="20" spans="1:8" ht="18.75" x14ac:dyDescent="0.3">
      <c r="A20" s="53"/>
      <c r="B20" s="54" t="s">
        <v>4</v>
      </c>
      <c r="C20" s="56">
        <v>31</v>
      </c>
      <c r="D20" s="23">
        <v>2.2999999999999998</v>
      </c>
      <c r="E20" s="23">
        <v>0.2</v>
      </c>
      <c r="F20" s="23">
        <v>15</v>
      </c>
      <c r="G20" s="23">
        <f>(F20*4)+(E20*9)+(D20*4)</f>
        <v>71</v>
      </c>
      <c r="H20" s="1">
        <v>3</v>
      </c>
    </row>
    <row r="21" spans="1:8" ht="18.75" x14ac:dyDescent="0.3">
      <c r="A21" s="53"/>
      <c r="B21" s="54" t="s">
        <v>5</v>
      </c>
      <c r="C21" s="56">
        <v>25</v>
      </c>
      <c r="D21" s="23">
        <v>1.6</v>
      </c>
      <c r="E21" s="23">
        <v>1</v>
      </c>
      <c r="F21" s="23">
        <v>9.6</v>
      </c>
      <c r="G21" s="23">
        <v>54</v>
      </c>
      <c r="H21" s="1">
        <v>3</v>
      </c>
    </row>
    <row r="22" spans="1:8" x14ac:dyDescent="0.25">
      <c r="A22" s="14"/>
      <c r="B22" s="46"/>
      <c r="C22" s="51"/>
      <c r="D22" s="52"/>
      <c r="E22" s="52"/>
      <c r="F22" s="52"/>
      <c r="G22" s="52"/>
      <c r="H22" s="29">
        <f>SUM(H15:H21)</f>
        <v>162</v>
      </c>
    </row>
    <row r="23" spans="1:8" x14ac:dyDescent="0.25">
      <c r="A23" s="14"/>
      <c r="B23" s="46"/>
      <c r="C23" s="28"/>
      <c r="D23" s="47"/>
      <c r="E23" s="47"/>
      <c r="F23" s="47"/>
      <c r="G23" s="47"/>
      <c r="H23" s="29"/>
    </row>
    <row r="24" spans="1:8" ht="16.5" thickBot="1" x14ac:dyDescent="0.3">
      <c r="A24" s="18"/>
      <c r="B24" s="50" t="s">
        <v>6</v>
      </c>
      <c r="C24" s="31">
        <f>C13+C21</f>
        <v>726</v>
      </c>
      <c r="D24" s="31">
        <f>D13+D21</f>
        <v>31.040000000000003</v>
      </c>
      <c r="E24" s="31">
        <f>E13+E21</f>
        <v>29.099999999999998</v>
      </c>
      <c r="F24" s="31">
        <f>F13+F21</f>
        <v>103.64999999999998</v>
      </c>
      <c r="G24" s="31">
        <f>G13+G21</f>
        <v>809.74</v>
      </c>
      <c r="H24" s="48">
        <f>H13+H22</f>
        <v>243</v>
      </c>
    </row>
    <row r="25" spans="1:8" x14ac:dyDescent="0.25">
      <c r="B25" s="74" t="s">
        <v>39</v>
      </c>
      <c r="C25" s="74"/>
      <c r="D25" s="74"/>
      <c r="E25" s="74"/>
      <c r="F25" s="74"/>
      <c r="G25" s="74"/>
      <c r="H25" s="74"/>
    </row>
    <row r="26" spans="1:8" x14ac:dyDescent="0.25">
      <c r="B26" s="75" t="s">
        <v>18</v>
      </c>
      <c r="C26" s="75"/>
      <c r="D26" s="75"/>
      <c r="E26" s="75"/>
      <c r="F26" s="75"/>
      <c r="G26" s="75"/>
      <c r="H26" s="75"/>
    </row>
  </sheetData>
  <mergeCells count="7">
    <mergeCell ref="B25:H25"/>
    <mergeCell ref="B26:H26"/>
    <mergeCell ref="A14:H14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</vt:lpstr>
      <vt:lpstr>13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2024-09-06T01:04:09Z</cp:lastPrinted>
  <dcterms:created xsi:type="dcterms:W3CDTF">1996-10-08T23:32:33Z</dcterms:created>
  <dcterms:modified xsi:type="dcterms:W3CDTF">2025-09-14T19:23:13Z</dcterms:modified>
</cp:coreProperties>
</file>