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2 неделя\"/>
    </mc:Choice>
  </mc:AlternateContent>
  <xr:revisionPtr revIDLastSave="0" documentId="8_{7D47CC59-0EC4-489E-8154-C7BC9CFFA39B}" xr6:coauthVersionLast="47" xr6:coauthVersionMax="47" xr10:uidLastSave="{00000000-0000-0000-0000-000000000000}"/>
  <bookViews>
    <workbookView xWindow="-120" yWindow="-120" windowWidth="29040" windowHeight="15840" activeTab="1"/>
  </bookViews>
  <sheets>
    <sheet name="11" sheetId="6" r:id="rId1"/>
    <sheet name="11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" i="7" l="1"/>
  <c r="O17" i="7"/>
  <c r="O16" i="7"/>
  <c r="O15" i="7"/>
  <c r="G18" i="7"/>
  <c r="G17" i="7"/>
  <c r="G16" i="7"/>
  <c r="G15" i="7"/>
  <c r="O7" i="7"/>
  <c r="G7" i="7"/>
  <c r="G12" i="7"/>
  <c r="G23" i="7"/>
  <c r="O9" i="6"/>
  <c r="O7" i="6"/>
  <c r="O16" i="6" s="1"/>
  <c r="G26" i="6"/>
  <c r="P21" i="7"/>
  <c r="P23" i="7" s="1"/>
  <c r="P12" i="7"/>
  <c r="N12" i="7"/>
  <c r="N23" i="7"/>
  <c r="M12" i="7"/>
  <c r="M23" i="7"/>
  <c r="L12" i="7"/>
  <c r="L23" i="7"/>
  <c r="K12" i="7"/>
  <c r="K23" i="7"/>
  <c r="O12" i="7"/>
  <c r="O23" i="7"/>
  <c r="H12" i="7"/>
  <c r="H26" i="6"/>
  <c r="H16" i="6"/>
  <c r="C12" i="7"/>
  <c r="C23" i="7"/>
  <c r="D12" i="7"/>
  <c r="D23" i="7"/>
  <c r="E12" i="7"/>
  <c r="E23" i="7"/>
  <c r="F12" i="7"/>
  <c r="F23" i="7"/>
  <c r="H21" i="7"/>
  <c r="C26" i="6"/>
  <c r="D26" i="6"/>
  <c r="E26" i="6"/>
  <c r="F26" i="6"/>
  <c r="K16" i="6"/>
  <c r="L16" i="6"/>
  <c r="M16" i="6"/>
  <c r="N16" i="6"/>
  <c r="C16" i="6"/>
  <c r="D16" i="6"/>
  <c r="E16" i="6"/>
  <c r="F16" i="6"/>
  <c r="P16" i="6"/>
  <c r="G16" i="6"/>
  <c r="H23" i="7"/>
</calcChain>
</file>

<file path=xl/sharedStrings.xml><?xml version="1.0" encoding="utf-8"?>
<sst xmlns="http://schemas.openxmlformats.org/spreadsheetml/2006/main" count="99" uniqueCount="45">
  <si>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</si>
  <si>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</si>
  <si>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</si>
  <si>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</si>
  <si>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</si>
  <si>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</si>
  <si>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</si>
  <si>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</si>
  <si>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</si>
  <si>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</si>
  <si>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</si>
  <si>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</si>
  <si>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</si>
  <si>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</si>
  <si>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</si>
  <si>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</si>
  <si>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</si>
  <si>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</si>
  <si>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</si>
  <si>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</si>
  <si>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Завтрак (ОВЗ) 5-11 классы</t>
  </si>
  <si>
    <t>Завтрак (ОВЗ) 1-4 классы</t>
  </si>
  <si>
    <t>Зав. производством ООО "Юнрос"______________________________________</t>
  </si>
  <si>
    <t>Зав. производством ООО "Юнрос"_____________________________</t>
  </si>
  <si>
    <t>Завтрак (12 лет и старше) родительская плата, бесплатное питание</t>
  </si>
  <si>
    <t>салат из капусты</t>
  </si>
  <si>
    <t>напиток из шиповника</t>
  </si>
  <si>
    <t>меню на 12 мая 2025</t>
  </si>
  <si>
    <t>Бутерброд горячий с сыром</t>
  </si>
  <si>
    <t>04/с246</t>
  </si>
  <si>
    <t>Каша молочная из трёх круп</t>
  </si>
  <si>
    <t>Яйцо вареное</t>
  </si>
  <si>
    <t>какао с молоком</t>
  </si>
  <si>
    <t>хлеб ржаной</t>
  </si>
  <si>
    <t>Суп овощной</t>
  </si>
  <si>
    <t>Рагу с курицей</t>
  </si>
  <si>
    <t>04/с.246</t>
  </si>
  <si>
    <t>каша молочная из трех круп</t>
  </si>
  <si>
    <t>Бутерброд с повидлом и сл/маслом</t>
  </si>
  <si>
    <t>Чай с молоком и сахаром</t>
  </si>
  <si>
    <t>яблоко</t>
  </si>
  <si>
    <t>Салат из св. капусты и огурцами</t>
  </si>
  <si>
    <t>Суп овощной со сметаной</t>
  </si>
  <si>
    <t>с мясом отварным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</si>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</sst>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0" fillId="4" borderId="0" xfId="0" applyFill="1"/>
    <xf numFmtId="0" fontId="4" fillId="4" borderId="5" xfId="0" applyFont="1" applyFill="1" applyBorder="1" applyAlignment="1">
      <alignment horizontal="center" vertical="center"/>
    </xf>
    <xf numFmtId="0" fontId="0" fillId="4" borderId="6" xfId="0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" fontId="4" fillId="4" borderId="7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1" fontId="3" fillId="4" borderId="7" xfId="0" applyNumberFormat="1" applyFont="1" applyFill="1" applyBorder="1" applyAlignment="1">
      <alignment horizontal="center"/>
    </xf>
    <xf numFmtId="1" fontId="1" fillId="4" borderId="7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/>
    </xf>
    <xf numFmtId="0" fontId="1" fillId="4" borderId="8" xfId="0" applyFont="1" applyFill="1" applyBorder="1"/>
    <xf numFmtId="0" fontId="5" fillId="4" borderId="8" xfId="0" applyFont="1" applyFill="1" applyBorder="1" applyAlignment="1">
      <alignment horizontal="center"/>
    </xf>
    <xf numFmtId="2" fontId="2" fillId="4" borderId="11" xfId="0" applyNumberFormat="1" applyFont="1" applyFill="1" applyBorder="1" applyAlignment="1">
      <alignment horizontal="center"/>
    </xf>
    <xf numFmtId="1" fontId="2" fillId="4" borderId="7" xfId="0" applyNumberFormat="1" applyFont="1" applyFill="1" applyBorder="1" applyAlignment="1">
      <alignment horizontal="center"/>
    </xf>
    <xf numFmtId="1" fontId="4" fillId="4" borderId="10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center"/>
    </xf>
    <xf numFmtId="1" fontId="3" fillId="2" borderId="8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 vertical="center"/>
    </xf>
    <xf numFmtId="2" fontId="2" fillId="4" borderId="9" xfId="0" applyNumberFormat="1" applyFont="1" applyFill="1" applyBorder="1" applyAlignment="1">
      <alignment horizontal="center"/>
    </xf>
    <xf numFmtId="1" fontId="2" fillId="4" borderId="7" xfId="0" applyNumberFormat="1" applyFont="1" applyFill="1" applyBorder="1" applyAlignment="1">
      <alignment horizontal="right"/>
    </xf>
    <xf numFmtId="2" fontId="2" fillId="4" borderId="7" xfId="0" applyNumberFormat="1" applyFont="1" applyFill="1" applyBorder="1" applyAlignment="1">
      <alignment horizontal="center"/>
    </xf>
    <xf numFmtId="0" fontId="2" fillId="4" borderId="7" xfId="0" applyFont="1" applyFill="1" applyBorder="1" applyAlignment="1"/>
    <xf numFmtId="0" fontId="3" fillId="3" borderId="7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/>
    </xf>
    <xf numFmtId="0" fontId="3" fillId="2" borderId="7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opLeftCell="A4" zoomScale="75" workbookViewId="0">
      <selection activeCell="I7" sqref="I7:P11"/>
    </sheetView>
  </sheetViews>
  <sheetFormatPr defaultRowHeight="15.75" x14ac:dyDescent="0.25"/>
  <cols>
    <col min="1" max="1" width="7.85546875" style="4" customWidth="1"/>
    <col min="2" max="2" width="38.42578125" style="2" customWidth="1"/>
    <col min="3" max="3" width="9" style="2" customWidth="1"/>
    <col min="4" max="6" width="4.42578125" style="4" customWidth="1"/>
    <col min="7" max="7" width="5.42578125" style="4" customWidth="1"/>
    <col min="8" max="8" width="8.5703125" style="3" customWidth="1"/>
    <col min="9" max="9" width="7.42578125" style="3" customWidth="1"/>
    <col min="10" max="10" width="34.85546875" style="2" customWidth="1"/>
    <col min="11" max="11" width="8.5703125" style="2" customWidth="1"/>
    <col min="12" max="12" width="3.140625" style="5" bestFit="1" customWidth="1"/>
    <col min="13" max="15" width="4" style="5" customWidth="1"/>
    <col min="16" max="16" width="8.85546875" style="3" customWidth="1"/>
  </cols>
  <sheetData>
    <row r="1" spans="1:16" x14ac:dyDescent="0.25">
      <c r="B1" s="1"/>
      <c r="K1" s="54"/>
      <c r="L1" s="54"/>
      <c r="M1" s="54"/>
      <c r="N1" s="54"/>
      <c r="O1" s="54"/>
      <c r="P1" s="54"/>
    </row>
    <row r="2" spans="1:16" x14ac:dyDescent="0.25">
      <c r="K2" s="54" t="s">
        <v>9</v>
      </c>
      <c r="L2" s="54"/>
      <c r="M2" s="54"/>
      <c r="N2" s="54"/>
      <c r="O2" s="54"/>
      <c r="P2" s="54"/>
    </row>
    <row r="3" spans="1:16" x14ac:dyDescent="0.25">
      <c r="K3" s="56" t="s">
        <v>2</v>
      </c>
      <c r="L3" s="56"/>
      <c r="M3" s="56"/>
      <c r="N3" s="56"/>
      <c r="O3" s="56"/>
      <c r="P3" s="56"/>
    </row>
    <row r="4" spans="1:16" ht="16.5" thickBot="1" x14ac:dyDescent="0.3">
      <c r="C4" s="55" t="s">
        <v>27</v>
      </c>
      <c r="D4" s="55"/>
      <c r="E4" s="55"/>
      <c r="F4" s="55"/>
      <c r="G4" s="55"/>
      <c r="H4" s="55"/>
      <c r="I4" s="55"/>
      <c r="J4" s="55"/>
    </row>
    <row r="5" spans="1:16" s="6" customFormat="1" ht="32.25" customHeight="1" thickBot="1" x14ac:dyDescent="0.25">
      <c r="A5" s="15" t="s">
        <v>14</v>
      </c>
      <c r="B5" s="30" t="s">
        <v>0</v>
      </c>
      <c r="C5" s="30" t="s">
        <v>7</v>
      </c>
      <c r="D5" s="31" t="s">
        <v>11</v>
      </c>
      <c r="E5" s="31" t="s">
        <v>12</v>
      </c>
      <c r="F5" s="31" t="s">
        <v>13</v>
      </c>
      <c r="G5" s="32" t="s">
        <v>1</v>
      </c>
      <c r="H5" s="33" t="s">
        <v>8</v>
      </c>
      <c r="I5" s="15" t="s">
        <v>14</v>
      </c>
      <c r="J5" s="30" t="s">
        <v>0</v>
      </c>
      <c r="K5" s="30" t="s">
        <v>7</v>
      </c>
      <c r="L5" s="31" t="s">
        <v>11</v>
      </c>
      <c r="M5" s="31" t="s">
        <v>12</v>
      </c>
      <c r="N5" s="31" t="s">
        <v>13</v>
      </c>
      <c r="O5" s="32" t="s">
        <v>1</v>
      </c>
      <c r="P5" s="33" t="s">
        <v>8</v>
      </c>
    </row>
    <row r="6" spans="1:16" x14ac:dyDescent="0.25">
      <c r="A6" s="59" t="s">
        <v>18</v>
      </c>
      <c r="B6" s="59"/>
      <c r="C6" s="59"/>
      <c r="D6" s="59"/>
      <c r="E6" s="59"/>
      <c r="F6" s="59"/>
      <c r="G6" s="59"/>
      <c r="H6" s="59"/>
      <c r="I6" s="60" t="s">
        <v>24</v>
      </c>
      <c r="J6" s="61"/>
      <c r="K6" s="61"/>
      <c r="L6" s="61"/>
      <c r="M6" s="61"/>
      <c r="N6" s="61"/>
      <c r="O6" s="61"/>
      <c r="P6" s="62"/>
    </row>
    <row r="7" spans="1:16" x14ac:dyDescent="0.25">
      <c r="A7" s="47">
        <v>10</v>
      </c>
      <c r="B7" s="17" t="s">
        <v>28</v>
      </c>
      <c r="C7" s="20">
        <v>45</v>
      </c>
      <c r="D7" s="19">
        <v>6.3</v>
      </c>
      <c r="E7" s="19">
        <v>11.2</v>
      </c>
      <c r="F7" s="19">
        <v>16.3</v>
      </c>
      <c r="G7" s="19">
        <v>195</v>
      </c>
      <c r="H7" s="50">
        <v>30</v>
      </c>
      <c r="I7" s="47">
        <v>10</v>
      </c>
      <c r="J7" s="17" t="s">
        <v>28</v>
      </c>
      <c r="K7" s="20">
        <v>60</v>
      </c>
      <c r="L7" s="19">
        <v>3.36</v>
      </c>
      <c r="M7" s="19">
        <v>7.35</v>
      </c>
      <c r="N7" s="19">
        <v>8.08</v>
      </c>
      <c r="O7" s="19">
        <f>(N7*4)+(M7*9)+(L7*4)</f>
        <v>111.91</v>
      </c>
      <c r="P7" s="50">
        <v>44</v>
      </c>
    </row>
    <row r="8" spans="1:16" x14ac:dyDescent="0.25">
      <c r="A8" s="47" t="s">
        <v>29</v>
      </c>
      <c r="B8" s="17" t="s">
        <v>30</v>
      </c>
      <c r="C8" s="20">
        <v>200</v>
      </c>
      <c r="D8" s="49">
        <v>7.67</v>
      </c>
      <c r="E8" s="49">
        <v>9.44</v>
      </c>
      <c r="F8" s="49">
        <v>23.8</v>
      </c>
      <c r="G8" s="49">
        <v>210.96</v>
      </c>
      <c r="H8" s="51">
        <v>19</v>
      </c>
      <c r="I8" s="47" t="s">
        <v>36</v>
      </c>
      <c r="J8" s="17" t="s">
        <v>37</v>
      </c>
      <c r="K8" s="20">
        <v>250</v>
      </c>
      <c r="L8" s="49">
        <v>7.67</v>
      </c>
      <c r="M8" s="49">
        <v>9.44</v>
      </c>
      <c r="N8" s="49">
        <v>23.8</v>
      </c>
      <c r="O8" s="49">
        <v>210.96</v>
      </c>
      <c r="P8" s="51">
        <v>22</v>
      </c>
    </row>
    <row r="9" spans="1:16" x14ac:dyDescent="0.25">
      <c r="A9" s="47">
        <v>324</v>
      </c>
      <c r="B9" s="17" t="s">
        <v>31</v>
      </c>
      <c r="C9" s="20">
        <v>40</v>
      </c>
      <c r="D9" s="19">
        <v>5</v>
      </c>
      <c r="E9" s="19">
        <v>5</v>
      </c>
      <c r="F9" s="19">
        <v>0.2</v>
      </c>
      <c r="G9" s="19">
        <v>63</v>
      </c>
      <c r="H9" s="20">
        <v>24</v>
      </c>
      <c r="I9" s="47">
        <v>642</v>
      </c>
      <c r="J9" s="17" t="s">
        <v>32</v>
      </c>
      <c r="K9" s="20">
        <v>200</v>
      </c>
      <c r="L9" s="19">
        <v>0</v>
      </c>
      <c r="M9" s="19">
        <v>0</v>
      </c>
      <c r="N9" s="19">
        <v>7</v>
      </c>
      <c r="O9" s="19">
        <f>(N9*4)+(M9*9)+(L9*4)</f>
        <v>28</v>
      </c>
      <c r="P9" s="20">
        <v>21</v>
      </c>
    </row>
    <row r="10" spans="1:16" x14ac:dyDescent="0.25">
      <c r="A10" s="47">
        <v>642</v>
      </c>
      <c r="B10" s="17" t="s">
        <v>32</v>
      </c>
      <c r="C10" s="20">
        <v>200</v>
      </c>
      <c r="D10" s="48">
        <v>4</v>
      </c>
      <c r="E10" s="48">
        <v>3.7</v>
      </c>
      <c r="F10" s="48">
        <v>25</v>
      </c>
      <c r="G10" s="48">
        <v>148</v>
      </c>
      <c r="H10" s="52">
        <v>21</v>
      </c>
      <c r="I10" s="47"/>
      <c r="J10" s="17" t="s">
        <v>4</v>
      </c>
      <c r="K10" s="20">
        <v>31</v>
      </c>
      <c r="L10" s="19">
        <v>2.2999999999999998</v>
      </c>
      <c r="M10" s="19">
        <v>0.2</v>
      </c>
      <c r="N10" s="19">
        <v>15</v>
      </c>
      <c r="O10" s="19">
        <v>71</v>
      </c>
      <c r="P10" s="20">
        <v>5</v>
      </c>
    </row>
    <row r="11" spans="1:16" x14ac:dyDescent="0.25">
      <c r="A11" s="47"/>
      <c r="B11" s="17" t="s">
        <v>4</v>
      </c>
      <c r="C11" s="20">
        <v>62</v>
      </c>
      <c r="D11" s="19">
        <v>2.2999999999999998</v>
      </c>
      <c r="E11" s="19">
        <v>0.2</v>
      </c>
      <c r="F11" s="19">
        <v>15</v>
      </c>
      <c r="G11" s="19">
        <v>71</v>
      </c>
      <c r="H11" s="20">
        <v>3</v>
      </c>
      <c r="I11" s="47"/>
      <c r="J11" s="17" t="s">
        <v>5</v>
      </c>
      <c r="K11" s="20">
        <v>25</v>
      </c>
      <c r="L11" s="19"/>
      <c r="M11" s="19"/>
      <c r="N11" s="19"/>
      <c r="O11" s="19"/>
      <c r="P11" s="20">
        <v>4</v>
      </c>
    </row>
    <row r="12" spans="1:16" x14ac:dyDescent="0.25">
      <c r="A12" s="47"/>
      <c r="B12" s="17" t="s">
        <v>33</v>
      </c>
      <c r="C12" s="20">
        <v>25</v>
      </c>
      <c r="D12" s="19">
        <v>1.6</v>
      </c>
      <c r="E12" s="19">
        <v>1.3</v>
      </c>
      <c r="F12" s="19">
        <v>9.6</v>
      </c>
      <c r="G12" s="19">
        <v>54</v>
      </c>
      <c r="H12" s="19">
        <v>2.44</v>
      </c>
      <c r="I12" s="19"/>
      <c r="J12" s="17"/>
      <c r="K12" s="20"/>
      <c r="L12" s="19"/>
      <c r="M12" s="19"/>
      <c r="N12" s="19"/>
      <c r="O12" s="19"/>
      <c r="P12" s="20"/>
    </row>
    <row r="13" spans="1:16" x14ac:dyDescent="0.25">
      <c r="A13" s="21"/>
      <c r="B13" s="18"/>
      <c r="C13" s="28"/>
      <c r="D13" s="27"/>
      <c r="E13" s="27"/>
      <c r="F13" s="27"/>
      <c r="G13" s="19"/>
      <c r="H13" s="20"/>
      <c r="I13" s="20"/>
      <c r="J13" s="18"/>
      <c r="K13" s="20"/>
      <c r="L13" s="19"/>
      <c r="M13" s="19"/>
      <c r="N13" s="19"/>
      <c r="O13" s="27"/>
      <c r="P13" s="20"/>
    </row>
    <row r="14" spans="1:16" x14ac:dyDescent="0.25">
      <c r="A14" s="20"/>
      <c r="B14" s="18"/>
      <c r="C14" s="38"/>
      <c r="D14" s="23"/>
      <c r="E14" s="23"/>
      <c r="F14" s="23"/>
      <c r="G14" s="23"/>
      <c r="H14" s="22"/>
      <c r="I14" s="20"/>
      <c r="J14" s="18"/>
      <c r="K14" s="22"/>
      <c r="L14" s="21"/>
      <c r="M14" s="21"/>
      <c r="N14" s="21"/>
      <c r="O14" s="23"/>
      <c r="P14" s="22"/>
    </row>
    <row r="15" spans="1:16" x14ac:dyDescent="0.25">
      <c r="A15" s="20"/>
      <c r="B15" s="18"/>
      <c r="C15" s="38"/>
      <c r="D15" s="23"/>
      <c r="E15" s="23"/>
      <c r="F15" s="23"/>
      <c r="G15" s="23"/>
      <c r="H15" s="22"/>
      <c r="I15" s="20"/>
      <c r="J15" s="18"/>
      <c r="K15" s="22"/>
      <c r="L15" s="21"/>
      <c r="M15" s="21"/>
      <c r="N15" s="21"/>
      <c r="O15" s="23"/>
      <c r="P15" s="22"/>
    </row>
    <row r="16" spans="1:16" ht="16.5" thickBot="1" x14ac:dyDescent="0.3">
      <c r="A16" s="19"/>
      <c r="B16" s="44" t="s">
        <v>6</v>
      </c>
      <c r="C16" s="27">
        <f>SUM(C7:C15)</f>
        <v>572</v>
      </c>
      <c r="D16" s="27">
        <f>SUM(D7:D15)</f>
        <v>26.87</v>
      </c>
      <c r="E16" s="27">
        <f>SUM(E7:E15)</f>
        <v>30.84</v>
      </c>
      <c r="F16" s="27">
        <f>SUM(F7:F15)</f>
        <v>89.9</v>
      </c>
      <c r="G16" s="27">
        <f>SUM(G7:G15)</f>
        <v>741.96</v>
      </c>
      <c r="H16" s="45">
        <f>SUM(H7:H12)</f>
        <v>99.44</v>
      </c>
      <c r="I16" s="19"/>
      <c r="J16" s="44" t="s">
        <v>6</v>
      </c>
      <c r="K16" s="27">
        <f t="shared" ref="K16:P16" si="0">SUM(K7:K15)</f>
        <v>566</v>
      </c>
      <c r="L16" s="27">
        <f t="shared" si="0"/>
        <v>13.329999999999998</v>
      </c>
      <c r="M16" s="27">
        <f t="shared" si="0"/>
        <v>16.989999999999998</v>
      </c>
      <c r="N16" s="27">
        <f t="shared" si="0"/>
        <v>53.88</v>
      </c>
      <c r="O16" s="27">
        <f t="shared" si="0"/>
        <v>421.87</v>
      </c>
      <c r="P16" s="45">
        <f t="shared" si="0"/>
        <v>96</v>
      </c>
    </row>
    <row r="17" spans="1:16" x14ac:dyDescent="0.25">
      <c r="A17" s="59" t="s">
        <v>19</v>
      </c>
      <c r="B17" s="59"/>
      <c r="C17" s="59"/>
      <c r="D17" s="59"/>
      <c r="E17" s="59"/>
      <c r="F17" s="59"/>
      <c r="G17" s="59"/>
      <c r="H17" s="59"/>
      <c r="I17" s="60"/>
      <c r="J17" s="61"/>
      <c r="K17" s="61"/>
      <c r="L17" s="61"/>
      <c r="M17" s="61"/>
      <c r="N17" s="61"/>
      <c r="O17" s="61"/>
      <c r="P17" s="62"/>
    </row>
    <row r="18" spans="1:16" x14ac:dyDescent="0.25">
      <c r="A18" s="47">
        <v>43</v>
      </c>
      <c r="B18" s="17" t="s">
        <v>25</v>
      </c>
      <c r="C18" s="20">
        <v>80</v>
      </c>
      <c r="D18" s="19">
        <v>1.2</v>
      </c>
      <c r="E18" s="19">
        <v>4</v>
      </c>
      <c r="F18" s="19">
        <v>7.5</v>
      </c>
      <c r="G18" s="19">
        <v>71</v>
      </c>
      <c r="H18" s="20">
        <v>11</v>
      </c>
      <c r="I18" s="19"/>
      <c r="J18" s="18"/>
      <c r="K18" s="20"/>
      <c r="L18" s="19"/>
      <c r="M18" s="19"/>
      <c r="N18" s="19"/>
      <c r="O18" s="19"/>
      <c r="P18" s="20"/>
    </row>
    <row r="19" spans="1:16" x14ac:dyDescent="0.25">
      <c r="A19" s="47">
        <v>135</v>
      </c>
      <c r="B19" s="17" t="s">
        <v>34</v>
      </c>
      <c r="C19" s="20">
        <v>200</v>
      </c>
      <c r="D19" s="53">
        <v>2</v>
      </c>
      <c r="E19" s="19">
        <v>5</v>
      </c>
      <c r="F19" s="19">
        <v>4</v>
      </c>
      <c r="G19" s="19">
        <v>276</v>
      </c>
      <c r="H19" s="20">
        <v>15</v>
      </c>
      <c r="I19" s="19"/>
      <c r="J19" s="17"/>
      <c r="K19" s="20"/>
      <c r="L19" s="19"/>
      <c r="M19" s="19"/>
      <c r="N19" s="19"/>
      <c r="O19" s="19"/>
      <c r="P19" s="42"/>
    </row>
    <row r="20" spans="1:16" x14ac:dyDescent="0.25">
      <c r="A20" s="47">
        <v>489</v>
      </c>
      <c r="B20" s="17" t="s">
        <v>35</v>
      </c>
      <c r="C20" s="20">
        <v>200</v>
      </c>
      <c r="D20" s="19">
        <v>15</v>
      </c>
      <c r="E20" s="19">
        <v>16</v>
      </c>
      <c r="F20" s="19">
        <v>6</v>
      </c>
      <c r="G20" s="19">
        <v>276</v>
      </c>
      <c r="H20" s="20">
        <v>54</v>
      </c>
      <c r="I20" s="19"/>
      <c r="J20" s="17"/>
      <c r="K20" s="20"/>
      <c r="L20" s="19"/>
      <c r="M20" s="19"/>
      <c r="N20" s="19"/>
      <c r="O20" s="19"/>
      <c r="P20" s="20"/>
    </row>
    <row r="21" spans="1:16" x14ac:dyDescent="0.25">
      <c r="A21" s="47">
        <v>685</v>
      </c>
      <c r="B21" s="17" t="s">
        <v>26</v>
      </c>
      <c r="C21" s="20">
        <v>200</v>
      </c>
      <c r="D21" s="19">
        <v>0.2</v>
      </c>
      <c r="E21" s="19">
        <v>0</v>
      </c>
      <c r="F21" s="19">
        <v>15</v>
      </c>
      <c r="G21" s="19">
        <v>57</v>
      </c>
      <c r="H21" s="20">
        <v>14</v>
      </c>
      <c r="I21" s="19"/>
      <c r="J21" s="17"/>
      <c r="K21" s="20"/>
      <c r="L21" s="19"/>
      <c r="M21" s="19"/>
      <c r="N21" s="19"/>
      <c r="O21" s="19"/>
      <c r="P21" s="20"/>
    </row>
    <row r="22" spans="1:16" x14ac:dyDescent="0.25">
      <c r="A22" s="47"/>
      <c r="B22" s="17" t="s">
        <v>4</v>
      </c>
      <c r="C22" s="20">
        <v>31</v>
      </c>
      <c r="D22" s="19">
        <v>2.2999999999999998</v>
      </c>
      <c r="E22" s="19">
        <v>0.2</v>
      </c>
      <c r="F22" s="19">
        <v>15</v>
      </c>
      <c r="G22" s="19">
        <v>71</v>
      </c>
      <c r="H22" s="20">
        <v>3</v>
      </c>
      <c r="I22" s="19"/>
      <c r="J22" s="17"/>
      <c r="K22" s="20"/>
      <c r="L22" s="19"/>
      <c r="M22" s="19"/>
      <c r="N22" s="19"/>
      <c r="O22" s="19"/>
      <c r="P22" s="20"/>
    </row>
    <row r="23" spans="1:16" x14ac:dyDescent="0.25">
      <c r="A23" s="47"/>
      <c r="B23" s="17" t="s">
        <v>5</v>
      </c>
      <c r="C23" s="20">
        <v>25</v>
      </c>
      <c r="D23" s="19">
        <v>1.6</v>
      </c>
      <c r="E23" s="19">
        <v>1</v>
      </c>
      <c r="F23" s="19">
        <v>9.6</v>
      </c>
      <c r="G23" s="19">
        <v>54</v>
      </c>
      <c r="H23" s="20">
        <v>2.44</v>
      </c>
      <c r="I23" s="19"/>
      <c r="J23" s="17"/>
      <c r="K23" s="20"/>
      <c r="L23" s="19"/>
      <c r="M23" s="19"/>
      <c r="N23" s="19"/>
      <c r="O23" s="19"/>
      <c r="P23" s="20"/>
    </row>
    <row r="24" spans="1:16" x14ac:dyDescent="0.25">
      <c r="A24" s="19"/>
      <c r="B24" s="17"/>
      <c r="C24" s="20"/>
      <c r="D24" s="19"/>
      <c r="E24" s="19"/>
      <c r="F24" s="19"/>
      <c r="G24" s="19"/>
      <c r="H24" s="20"/>
      <c r="I24" s="20"/>
      <c r="J24" s="17"/>
      <c r="K24" s="20"/>
      <c r="L24" s="27"/>
      <c r="M24" s="27"/>
      <c r="N24" s="27"/>
      <c r="O24" s="27"/>
      <c r="P24" s="20"/>
    </row>
    <row r="25" spans="1:16" x14ac:dyDescent="0.25">
      <c r="A25" s="19"/>
      <c r="B25" s="18"/>
      <c r="C25" s="20"/>
      <c r="D25" s="27"/>
      <c r="E25" s="27"/>
      <c r="F25" s="27"/>
      <c r="G25" s="27"/>
      <c r="H25" s="20"/>
      <c r="I25" s="46"/>
      <c r="J25" s="18"/>
      <c r="K25" s="22"/>
      <c r="L25" s="21"/>
      <c r="M25" s="21"/>
      <c r="N25" s="21"/>
      <c r="O25" s="23"/>
      <c r="P25" s="22"/>
    </row>
    <row r="26" spans="1:16" x14ac:dyDescent="0.25">
      <c r="A26" s="20"/>
      <c r="B26" s="44" t="s">
        <v>6</v>
      </c>
      <c r="C26" s="27">
        <f>SUM(C18:C25)</f>
        <v>736</v>
      </c>
      <c r="D26" s="27">
        <f>SUM(D18:D25)</f>
        <v>22.3</v>
      </c>
      <c r="E26" s="27">
        <f>SUM(E18:E25)</f>
        <v>26.2</v>
      </c>
      <c r="F26" s="27">
        <f>SUM(F18:F25)</f>
        <v>57.1</v>
      </c>
      <c r="G26" s="27">
        <f>SUM(G18:G25)</f>
        <v>805</v>
      </c>
      <c r="H26" s="45">
        <f>SUM(H18:H23)</f>
        <v>99.44</v>
      </c>
      <c r="I26" s="20"/>
      <c r="J26" s="44"/>
      <c r="K26" s="27"/>
      <c r="L26" s="27"/>
      <c r="M26" s="27"/>
      <c r="N26" s="27"/>
      <c r="O26" s="27"/>
      <c r="P26" s="45"/>
    </row>
    <row r="27" spans="1:16" x14ac:dyDescent="0.25">
      <c r="B27" s="57" t="s">
        <v>22</v>
      </c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</row>
    <row r="28" spans="1:16" x14ac:dyDescent="0.25">
      <c r="B28" s="58" t="s">
        <v>3</v>
      </c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75" workbookViewId="0">
      <selection activeCell="S13" sqref="S13"/>
    </sheetView>
  </sheetViews>
  <sheetFormatPr defaultRowHeight="15.75" x14ac:dyDescent="0.25"/>
  <cols>
    <col min="1" max="1" width="7.85546875" style="14" customWidth="1"/>
    <col min="2" max="2" width="38" style="2" customWidth="1"/>
    <col min="3" max="3" width="10.140625" style="2" customWidth="1"/>
    <col min="4" max="6" width="4.42578125" style="7" customWidth="1"/>
    <col min="7" max="7" width="6.140625" style="7" customWidth="1"/>
    <col min="8" max="8" width="10.140625" style="2" customWidth="1"/>
    <col min="9" max="9" width="7.85546875" style="14" customWidth="1"/>
    <col min="10" max="10" width="38.140625" style="2" customWidth="1"/>
    <col min="11" max="11" width="10.140625" style="2" customWidth="1"/>
    <col min="12" max="14" width="4.42578125" style="7" customWidth="1"/>
    <col min="15" max="15" width="6.140625" style="7" customWidth="1"/>
    <col min="16" max="16" width="10.140625" style="2" customWidth="1"/>
  </cols>
  <sheetData>
    <row r="1" spans="1:16" ht="12.6" customHeight="1" x14ac:dyDescent="0.2">
      <c r="B1"/>
      <c r="C1" s="56"/>
      <c r="D1" s="56"/>
      <c r="E1" s="56"/>
      <c r="F1" s="56"/>
      <c r="G1"/>
      <c r="H1"/>
      <c r="J1"/>
      <c r="K1" s="56" t="s">
        <v>15</v>
      </c>
      <c r="L1" s="56"/>
      <c r="M1" s="56"/>
      <c r="N1" s="56"/>
      <c r="O1"/>
      <c r="P1"/>
    </row>
    <row r="2" spans="1:16" ht="12.6" customHeight="1" x14ac:dyDescent="0.2">
      <c r="B2"/>
      <c r="C2" s="56"/>
      <c r="D2" s="56"/>
      <c r="E2" s="56"/>
      <c r="F2" s="56"/>
      <c r="G2"/>
      <c r="H2"/>
      <c r="J2"/>
      <c r="K2" s="56"/>
      <c r="L2" s="56"/>
      <c r="M2" s="56"/>
      <c r="N2" s="56"/>
      <c r="O2"/>
      <c r="P2"/>
    </row>
    <row r="3" spans="1:16" x14ac:dyDescent="0.25">
      <c r="B3"/>
      <c r="C3" s="56"/>
      <c r="D3" s="56"/>
      <c r="E3" s="56"/>
      <c r="F3" s="56"/>
      <c r="G3"/>
      <c r="H3"/>
      <c r="J3"/>
      <c r="K3" s="56" t="s">
        <v>10</v>
      </c>
      <c r="L3" s="56"/>
      <c r="M3" s="56"/>
      <c r="N3" s="56"/>
      <c r="O3"/>
      <c r="P3"/>
    </row>
    <row r="4" spans="1:16" ht="16.5" thickBot="1" x14ac:dyDescent="0.3">
      <c r="B4" s="63" t="s">
        <v>27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</row>
    <row r="5" spans="1:16" s="6" customFormat="1" ht="32.25" thickBot="1" x14ac:dyDescent="0.25">
      <c r="A5" s="15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5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64" t="s">
        <v>21</v>
      </c>
      <c r="B6" s="65"/>
      <c r="C6" s="65"/>
      <c r="D6" s="65"/>
      <c r="E6" s="65"/>
      <c r="F6" s="65"/>
      <c r="G6" s="65"/>
      <c r="H6" s="66"/>
      <c r="I6" s="64" t="s">
        <v>20</v>
      </c>
      <c r="J6" s="65"/>
      <c r="K6" s="65"/>
      <c r="L6" s="65"/>
      <c r="M6" s="65"/>
      <c r="N6" s="65"/>
      <c r="O6" s="65"/>
      <c r="P6" s="66"/>
    </row>
    <row r="7" spans="1:16" x14ac:dyDescent="0.25">
      <c r="A7" s="47">
        <v>2</v>
      </c>
      <c r="B7" s="17" t="s">
        <v>38</v>
      </c>
      <c r="C7" s="28">
        <v>60</v>
      </c>
      <c r="D7" s="19">
        <v>2.6</v>
      </c>
      <c r="E7" s="19">
        <v>8</v>
      </c>
      <c r="F7" s="19">
        <v>19</v>
      </c>
      <c r="G7" s="19">
        <f>(F7*4)+(E7*9)+(D7*4)</f>
        <v>158.4</v>
      </c>
      <c r="H7" s="20">
        <v>20</v>
      </c>
      <c r="I7" s="47">
        <v>2</v>
      </c>
      <c r="J7" s="17" t="s">
        <v>38</v>
      </c>
      <c r="K7" s="28">
        <v>60</v>
      </c>
      <c r="L7" s="19">
        <v>2.6</v>
      </c>
      <c r="M7" s="19">
        <v>8</v>
      </c>
      <c r="N7" s="19">
        <v>19</v>
      </c>
      <c r="O7" s="19">
        <f>(N7*4)+(M7*9)+(L7*4)</f>
        <v>158.4</v>
      </c>
      <c r="P7" s="20">
        <v>20</v>
      </c>
    </row>
    <row r="8" spans="1:16" x14ac:dyDescent="0.25">
      <c r="A8" s="47" t="s">
        <v>36</v>
      </c>
      <c r="B8" s="17" t="s">
        <v>30</v>
      </c>
      <c r="C8" s="20">
        <v>205</v>
      </c>
      <c r="D8" s="49">
        <v>7.67</v>
      </c>
      <c r="E8" s="49">
        <v>9.44</v>
      </c>
      <c r="F8" s="49">
        <v>23.8</v>
      </c>
      <c r="G8" s="49">
        <v>210.96</v>
      </c>
      <c r="H8" s="51">
        <v>19</v>
      </c>
      <c r="I8" s="47" t="s">
        <v>36</v>
      </c>
      <c r="J8" s="17" t="s">
        <v>30</v>
      </c>
      <c r="K8" s="20">
        <v>205</v>
      </c>
      <c r="L8" s="49">
        <v>7.67</v>
      </c>
      <c r="M8" s="49">
        <v>9.44</v>
      </c>
      <c r="N8" s="49">
        <v>23.8</v>
      </c>
      <c r="O8" s="49">
        <v>210.96</v>
      </c>
      <c r="P8" s="51">
        <v>19</v>
      </c>
    </row>
    <row r="9" spans="1:16" x14ac:dyDescent="0.25">
      <c r="A9" s="47">
        <v>686</v>
      </c>
      <c r="B9" s="17" t="s">
        <v>39</v>
      </c>
      <c r="C9" s="20">
        <v>200</v>
      </c>
      <c r="D9" s="48">
        <v>1.6</v>
      </c>
      <c r="E9" s="48">
        <v>1.3</v>
      </c>
      <c r="F9" s="48">
        <v>15.9</v>
      </c>
      <c r="G9" s="48">
        <v>81.819999999999993</v>
      </c>
      <c r="H9" s="52">
        <v>11</v>
      </c>
      <c r="I9" s="47">
        <v>686</v>
      </c>
      <c r="J9" s="17" t="s">
        <v>39</v>
      </c>
      <c r="K9" s="20">
        <v>200</v>
      </c>
      <c r="L9" s="48">
        <v>1.6</v>
      </c>
      <c r="M9" s="48">
        <v>1.3</v>
      </c>
      <c r="N9" s="48">
        <v>15.9</v>
      </c>
      <c r="O9" s="48">
        <v>81.819999999999993</v>
      </c>
      <c r="P9" s="52">
        <v>11</v>
      </c>
    </row>
    <row r="10" spans="1:16" x14ac:dyDescent="0.25">
      <c r="A10" s="47"/>
      <c r="B10" s="17" t="s">
        <v>5</v>
      </c>
      <c r="C10" s="20">
        <v>25</v>
      </c>
      <c r="D10" s="19">
        <v>1.6</v>
      </c>
      <c r="E10" s="19">
        <v>1</v>
      </c>
      <c r="F10" s="19">
        <v>9.6</v>
      </c>
      <c r="G10" s="19">
        <v>54</v>
      </c>
      <c r="H10" s="20">
        <v>3</v>
      </c>
      <c r="I10" s="47"/>
      <c r="J10" s="17" t="s">
        <v>5</v>
      </c>
      <c r="K10" s="20">
        <v>25</v>
      </c>
      <c r="L10" s="19">
        <v>1.6</v>
      </c>
      <c r="M10" s="19">
        <v>1</v>
      </c>
      <c r="N10" s="19">
        <v>9.6</v>
      </c>
      <c r="O10" s="19">
        <v>54</v>
      </c>
      <c r="P10" s="20">
        <v>3</v>
      </c>
    </row>
    <row r="11" spans="1:16" x14ac:dyDescent="0.25">
      <c r="A11" s="47"/>
      <c r="B11" s="17" t="s">
        <v>40</v>
      </c>
      <c r="C11" s="20">
        <v>150</v>
      </c>
      <c r="D11" s="19"/>
      <c r="E11" s="19"/>
      <c r="F11" s="19"/>
      <c r="G11" s="19"/>
      <c r="H11" s="20">
        <v>48.03</v>
      </c>
      <c r="I11" s="47"/>
      <c r="J11" s="17" t="s">
        <v>40</v>
      </c>
      <c r="K11" s="20">
        <v>150</v>
      </c>
      <c r="L11" s="19"/>
      <c r="M11" s="19"/>
      <c r="N11" s="19"/>
      <c r="O11" s="19"/>
      <c r="P11" s="20">
        <v>48.03</v>
      </c>
    </row>
    <row r="12" spans="1:16" ht="16.5" thickBot="1" x14ac:dyDescent="0.3">
      <c r="A12" s="34"/>
      <c r="B12" s="29"/>
      <c r="C12" s="26">
        <f t="shared" ref="C12:H12" si="0">SUM(C7:C11)</f>
        <v>640</v>
      </c>
      <c r="D12" s="26">
        <f t="shared" si="0"/>
        <v>13.469999999999999</v>
      </c>
      <c r="E12" s="26">
        <f t="shared" si="0"/>
        <v>19.739999999999998</v>
      </c>
      <c r="F12" s="26">
        <f t="shared" si="0"/>
        <v>68.3</v>
      </c>
      <c r="G12" s="26">
        <f t="shared" si="0"/>
        <v>505.18</v>
      </c>
      <c r="H12" s="37">
        <f t="shared" si="0"/>
        <v>101.03</v>
      </c>
      <c r="I12" s="34"/>
      <c r="J12" s="29"/>
      <c r="K12" s="26">
        <f t="shared" ref="K12:P12" si="1">SUM(K7:K11)</f>
        <v>640</v>
      </c>
      <c r="L12" s="26">
        <f t="shared" si="1"/>
        <v>13.469999999999999</v>
      </c>
      <c r="M12" s="26">
        <f t="shared" si="1"/>
        <v>19.739999999999998</v>
      </c>
      <c r="N12" s="26">
        <f t="shared" si="1"/>
        <v>68.3</v>
      </c>
      <c r="O12" s="26">
        <f t="shared" si="1"/>
        <v>505.18</v>
      </c>
      <c r="P12" s="37">
        <f t="shared" si="1"/>
        <v>101.03</v>
      </c>
    </row>
    <row r="13" spans="1:16" ht="18.75" customHeight="1" x14ac:dyDescent="0.25">
      <c r="A13" s="67" t="s">
        <v>17</v>
      </c>
      <c r="B13" s="68"/>
      <c r="C13" s="68"/>
      <c r="D13" s="68"/>
      <c r="E13" s="68"/>
      <c r="F13" s="68"/>
      <c r="G13" s="68"/>
      <c r="H13" s="69"/>
      <c r="I13" s="67" t="s">
        <v>17</v>
      </c>
      <c r="J13" s="68"/>
      <c r="K13" s="68"/>
      <c r="L13" s="68"/>
      <c r="M13" s="68"/>
      <c r="N13" s="68"/>
      <c r="O13" s="68"/>
      <c r="P13" s="69"/>
    </row>
    <row r="14" spans="1:16" x14ac:dyDescent="0.25">
      <c r="A14" s="47">
        <v>42</v>
      </c>
      <c r="B14" s="17" t="s">
        <v>41</v>
      </c>
      <c r="C14" s="20">
        <v>100</v>
      </c>
      <c r="D14" s="48">
        <v>2.4</v>
      </c>
      <c r="E14" s="48">
        <v>6.72</v>
      </c>
      <c r="F14" s="48">
        <v>12</v>
      </c>
      <c r="G14" s="48">
        <v>118.08</v>
      </c>
      <c r="H14" s="20">
        <v>31</v>
      </c>
      <c r="I14" s="47">
        <v>42</v>
      </c>
      <c r="J14" s="17" t="s">
        <v>41</v>
      </c>
      <c r="K14" s="20">
        <v>100</v>
      </c>
      <c r="L14" s="48">
        <v>2.4</v>
      </c>
      <c r="M14" s="48">
        <v>6.72</v>
      </c>
      <c r="N14" s="48">
        <v>12</v>
      </c>
      <c r="O14" s="48">
        <v>118.08</v>
      </c>
      <c r="P14" s="20">
        <v>31</v>
      </c>
    </row>
    <row r="15" spans="1:16" x14ac:dyDescent="0.25">
      <c r="A15" s="47">
        <v>135</v>
      </c>
      <c r="B15" s="17" t="s">
        <v>42</v>
      </c>
      <c r="C15" s="20">
        <v>260</v>
      </c>
      <c r="D15" s="53">
        <v>1.8</v>
      </c>
      <c r="E15" s="19">
        <v>7</v>
      </c>
      <c r="F15" s="19">
        <v>15</v>
      </c>
      <c r="G15" s="19">
        <f>(F15*4)+(E15*9)+(D15*4)</f>
        <v>130.19999999999999</v>
      </c>
      <c r="H15" s="20">
        <v>24</v>
      </c>
      <c r="I15" s="47">
        <v>135</v>
      </c>
      <c r="J15" s="17" t="s">
        <v>42</v>
      </c>
      <c r="K15" s="20">
        <v>260</v>
      </c>
      <c r="L15" s="53">
        <v>1.8</v>
      </c>
      <c r="M15" s="19">
        <v>7</v>
      </c>
      <c r="N15" s="19">
        <v>15</v>
      </c>
      <c r="O15" s="19">
        <f>(N15*4)+(M15*9)+(L15*4)</f>
        <v>130.19999999999999</v>
      </c>
      <c r="P15" s="20">
        <v>24</v>
      </c>
    </row>
    <row r="16" spans="1:16" x14ac:dyDescent="0.25">
      <c r="A16" s="47">
        <v>411</v>
      </c>
      <c r="B16" s="17" t="s">
        <v>43</v>
      </c>
      <c r="C16" s="20">
        <v>12.5</v>
      </c>
      <c r="D16" s="19">
        <v>6.5</v>
      </c>
      <c r="E16" s="19">
        <v>4.2</v>
      </c>
      <c r="F16" s="19">
        <v>0.2</v>
      </c>
      <c r="G16" s="19">
        <f>(F16*4)+(E16*9)+(D16*4)</f>
        <v>64.599999999999994</v>
      </c>
      <c r="H16" s="20">
        <v>23</v>
      </c>
      <c r="I16" s="47">
        <v>411</v>
      </c>
      <c r="J16" s="17" t="s">
        <v>43</v>
      </c>
      <c r="K16" s="20">
        <v>12.5</v>
      </c>
      <c r="L16" s="19">
        <v>6.5</v>
      </c>
      <c r="M16" s="19">
        <v>4.2</v>
      </c>
      <c r="N16" s="19">
        <v>0.2</v>
      </c>
      <c r="O16" s="19">
        <f>(N16*4)+(M16*9)+(L16*4)</f>
        <v>64.599999999999994</v>
      </c>
      <c r="P16" s="20">
        <v>23</v>
      </c>
    </row>
    <row r="17" spans="1:16" x14ac:dyDescent="0.25">
      <c r="A17" s="47">
        <v>489</v>
      </c>
      <c r="B17" s="17" t="s">
        <v>35</v>
      </c>
      <c r="C17" s="20">
        <v>200</v>
      </c>
      <c r="D17" s="19">
        <v>14.2</v>
      </c>
      <c r="E17" s="19">
        <v>14.2</v>
      </c>
      <c r="F17" s="19">
        <v>27.2</v>
      </c>
      <c r="G17" s="19">
        <f>(F17*4)+(E17*9)+(D17*4)</f>
        <v>293.39999999999998</v>
      </c>
      <c r="H17" s="20">
        <v>54</v>
      </c>
      <c r="I17" s="47">
        <v>489</v>
      </c>
      <c r="J17" s="17" t="s">
        <v>35</v>
      </c>
      <c r="K17" s="20">
        <v>200</v>
      </c>
      <c r="L17" s="19">
        <v>14.2</v>
      </c>
      <c r="M17" s="19">
        <v>14.2</v>
      </c>
      <c r="N17" s="19">
        <v>27.2</v>
      </c>
      <c r="O17" s="19">
        <f>(N17*4)+(M17*9)+(L17*4)</f>
        <v>293.39999999999998</v>
      </c>
      <c r="P17" s="20">
        <v>54</v>
      </c>
    </row>
    <row r="18" spans="1:16" x14ac:dyDescent="0.25">
      <c r="A18" s="47">
        <v>685</v>
      </c>
      <c r="B18" s="17" t="s">
        <v>44</v>
      </c>
      <c r="C18" s="20">
        <v>200</v>
      </c>
      <c r="D18" s="19">
        <v>0</v>
      </c>
      <c r="E18" s="19">
        <v>0</v>
      </c>
      <c r="F18" s="19">
        <v>7</v>
      </c>
      <c r="G18" s="19">
        <f>(F18*4)+(E18*9)+(D18*4)</f>
        <v>28</v>
      </c>
      <c r="H18" s="20">
        <v>3</v>
      </c>
      <c r="I18" s="47">
        <v>685</v>
      </c>
      <c r="J18" s="17" t="s">
        <v>44</v>
      </c>
      <c r="K18" s="20">
        <v>200</v>
      </c>
      <c r="L18" s="19">
        <v>0</v>
      </c>
      <c r="M18" s="19">
        <v>0</v>
      </c>
      <c r="N18" s="19">
        <v>7</v>
      </c>
      <c r="O18" s="19">
        <f>(N18*4)+(M18*9)+(L18*4)</f>
        <v>28</v>
      </c>
      <c r="P18" s="20">
        <v>3</v>
      </c>
    </row>
    <row r="19" spans="1:16" x14ac:dyDescent="0.25">
      <c r="A19" s="47"/>
      <c r="B19" s="17" t="s">
        <v>4</v>
      </c>
      <c r="C19" s="20">
        <v>31</v>
      </c>
      <c r="D19" s="19">
        <v>2.2999999999999998</v>
      </c>
      <c r="E19" s="19">
        <v>0.2</v>
      </c>
      <c r="F19" s="19">
        <v>15</v>
      </c>
      <c r="G19" s="19">
        <v>71</v>
      </c>
      <c r="H19" s="20">
        <v>3</v>
      </c>
      <c r="I19" s="47"/>
      <c r="J19" s="17" t="s">
        <v>4</v>
      </c>
      <c r="K19" s="20">
        <v>31</v>
      </c>
      <c r="L19" s="19">
        <v>2.2999999999999998</v>
      </c>
      <c r="M19" s="19">
        <v>0.2</v>
      </c>
      <c r="N19" s="19">
        <v>15</v>
      </c>
      <c r="O19" s="19">
        <v>71</v>
      </c>
      <c r="P19" s="20">
        <v>3</v>
      </c>
    </row>
    <row r="20" spans="1:16" x14ac:dyDescent="0.25">
      <c r="A20" s="47"/>
      <c r="B20" s="17" t="s">
        <v>5</v>
      </c>
      <c r="C20" s="20">
        <v>25</v>
      </c>
      <c r="D20" s="19">
        <v>1.6</v>
      </c>
      <c r="E20" s="19">
        <v>1</v>
      </c>
      <c r="F20" s="19">
        <v>9.6</v>
      </c>
      <c r="G20" s="19">
        <v>54</v>
      </c>
      <c r="H20" s="20">
        <v>3</v>
      </c>
      <c r="I20" s="47"/>
      <c r="J20" s="17" t="s">
        <v>5</v>
      </c>
      <c r="K20" s="20">
        <v>25</v>
      </c>
      <c r="L20" s="19">
        <v>1.6</v>
      </c>
      <c r="M20" s="19">
        <v>1</v>
      </c>
      <c r="N20" s="19">
        <v>9.6</v>
      </c>
      <c r="O20" s="19">
        <v>54</v>
      </c>
      <c r="P20" s="20">
        <v>3</v>
      </c>
    </row>
    <row r="21" spans="1:16" x14ac:dyDescent="0.25">
      <c r="A21" s="13"/>
      <c r="B21" s="35"/>
      <c r="C21" s="40"/>
      <c r="D21" s="41"/>
      <c r="E21" s="41"/>
      <c r="F21" s="41"/>
      <c r="G21" s="41"/>
      <c r="H21" s="43">
        <f>SUM(H14:H20)</f>
        <v>141</v>
      </c>
      <c r="I21" s="13"/>
      <c r="J21" s="35"/>
      <c r="K21" s="40"/>
      <c r="L21" s="41"/>
      <c r="M21" s="41"/>
      <c r="N21" s="41"/>
      <c r="O21" s="41"/>
      <c r="P21" s="43">
        <f>SUM(P14:P20)</f>
        <v>141</v>
      </c>
    </row>
    <row r="22" spans="1:16" x14ac:dyDescent="0.25">
      <c r="A22" s="13"/>
      <c r="B22" s="35"/>
      <c r="C22" s="24"/>
      <c r="D22" s="36"/>
      <c r="E22" s="36"/>
      <c r="F22" s="36"/>
      <c r="G22" s="36"/>
      <c r="H22" s="25"/>
      <c r="I22" s="13"/>
      <c r="J22" s="35"/>
      <c r="K22" s="24"/>
      <c r="L22" s="36"/>
      <c r="M22" s="36"/>
      <c r="N22" s="36"/>
      <c r="O22" s="36"/>
      <c r="P22" s="25"/>
    </row>
    <row r="23" spans="1:16" ht="16.5" thickBot="1" x14ac:dyDescent="0.3">
      <c r="A23" s="16"/>
      <c r="B23" s="39" t="s">
        <v>6</v>
      </c>
      <c r="C23" s="26">
        <f>C12+C20</f>
        <v>665</v>
      </c>
      <c r="D23" s="26">
        <f>D12+D20</f>
        <v>15.069999999999999</v>
      </c>
      <c r="E23" s="26">
        <f>E12+E20</f>
        <v>20.74</v>
      </c>
      <c r="F23" s="26">
        <f>F12+F20</f>
        <v>77.899999999999991</v>
      </c>
      <c r="G23" s="26">
        <f>G12+G20</f>
        <v>559.18000000000006</v>
      </c>
      <c r="H23" s="37">
        <f>H12+H21</f>
        <v>242.03</v>
      </c>
      <c r="I23" s="16"/>
      <c r="J23" s="39" t="s">
        <v>6</v>
      </c>
      <c r="K23" s="26">
        <f>K12+K20</f>
        <v>665</v>
      </c>
      <c r="L23" s="26">
        <f>L12+L20</f>
        <v>15.069999999999999</v>
      </c>
      <c r="M23" s="26">
        <f>M12+M20</f>
        <v>20.74</v>
      </c>
      <c r="N23" s="26">
        <f>N12+N20</f>
        <v>77.899999999999991</v>
      </c>
      <c r="O23" s="26">
        <f>O12+O20</f>
        <v>559.18000000000006</v>
      </c>
      <c r="P23" s="37">
        <f>P12+P21</f>
        <v>242.03</v>
      </c>
    </row>
    <row r="24" spans="1:16" x14ac:dyDescent="0.25">
      <c r="B24" s="57" t="s">
        <v>23</v>
      </c>
      <c r="C24" s="57"/>
      <c r="D24" s="57"/>
      <c r="E24" s="57"/>
      <c r="F24" s="57"/>
      <c r="G24" s="57"/>
      <c r="H24" s="57"/>
      <c r="J24" s="57"/>
      <c r="K24" s="57"/>
      <c r="L24" s="57"/>
      <c r="M24" s="57"/>
      <c r="N24" s="57"/>
      <c r="O24" s="57"/>
      <c r="P24" s="57"/>
    </row>
    <row r="25" spans="1:16" x14ac:dyDescent="0.25">
      <c r="B25" s="58" t="s">
        <v>16</v>
      </c>
      <c r="C25" s="58"/>
      <c r="D25" s="58"/>
      <c r="E25" s="58"/>
      <c r="F25" s="58"/>
      <c r="G25" s="58"/>
      <c r="H25" s="58"/>
      <c r="J25" s="58"/>
      <c r="K25" s="58"/>
      <c r="L25" s="58"/>
      <c r="M25" s="58"/>
      <c r="N25" s="58"/>
      <c r="O25" s="58"/>
      <c r="P25" s="58"/>
    </row>
  </sheetData>
  <mergeCells count="13">
    <mergeCell ref="C1:F2"/>
    <mergeCell ref="C3:F3"/>
    <mergeCell ref="A6:H6"/>
    <mergeCell ref="J25:P25"/>
    <mergeCell ref="B4:P4"/>
    <mergeCell ref="K1:N2"/>
    <mergeCell ref="K3:N3"/>
    <mergeCell ref="I6:P6"/>
    <mergeCell ref="I13:P13"/>
    <mergeCell ref="J24:P24"/>
    <mergeCell ref="B24:H24"/>
    <mergeCell ref="B25:H25"/>
    <mergeCell ref="A13:H13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</vt:lpstr>
      <vt:lpstr>11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2025-01-27T04:37:09Z</cp:lastPrinted>
  <dcterms:created xsi:type="dcterms:W3CDTF">1996-10-08T23:32:33Z</dcterms:created>
  <dcterms:modified xsi:type="dcterms:W3CDTF">2025-05-12T00:29:25Z</dcterms:modified>
</cp:coreProperties>
</file>